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2" r:id="rId1"/>
  </sheets>
  <definedNames>
    <definedName name="_xlnm._FilterDatabase" localSheetId="0" hidden="1">Sheet1!$B$1:$K$56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4" i="2" l="1"/>
  <c r="K41" i="2"/>
  <c r="H56" i="2"/>
  <c r="G56" i="2"/>
  <c r="I14" i="2"/>
  <c r="K14" i="2" s="1"/>
  <c r="I36" i="2"/>
  <c r="K36" i="2" s="1"/>
  <c r="I20" i="2"/>
  <c r="K20" i="2" s="1"/>
  <c r="I24" i="2"/>
  <c r="I21" i="2"/>
  <c r="K21" i="2" s="1"/>
  <c r="I15" i="2"/>
  <c r="K15" i="2" s="1"/>
  <c r="I38" i="2"/>
  <c r="K38" i="2" s="1"/>
  <c r="I49" i="2"/>
  <c r="K49" i="2" s="1"/>
  <c r="I6" i="2"/>
  <c r="K6" i="2" s="1"/>
  <c r="I4" i="2"/>
  <c r="K4" i="2" s="1"/>
  <c r="I3" i="2"/>
  <c r="K3" i="2" s="1"/>
  <c r="I23" i="2"/>
  <c r="K23" i="2" s="1"/>
  <c r="I28" i="2"/>
  <c r="K28" i="2" s="1"/>
  <c r="I46" i="2"/>
  <c r="K46" i="2" s="1"/>
  <c r="I26" i="2"/>
  <c r="K26" i="2" s="1"/>
  <c r="I33" i="2"/>
  <c r="K33" i="2" s="1"/>
  <c r="I2" i="2"/>
  <c r="K2" i="2" s="1"/>
  <c r="I32" i="2"/>
  <c r="K32" i="2" s="1"/>
  <c r="I37" i="2"/>
  <c r="K37" i="2" s="1"/>
  <c r="I43" i="2"/>
  <c r="K43" i="2" s="1"/>
  <c r="I44" i="2"/>
  <c r="K44" i="2" s="1"/>
  <c r="I8" i="2"/>
  <c r="K8" i="2" s="1"/>
  <c r="I18" i="2"/>
  <c r="K18" i="2" s="1"/>
  <c r="I25" i="2"/>
  <c r="K25" i="2" s="1"/>
  <c r="I5" i="2"/>
  <c r="K5" i="2" s="1"/>
  <c r="I42" i="2"/>
  <c r="K42" i="2" s="1"/>
  <c r="I16" i="2"/>
  <c r="K16" i="2" s="1"/>
  <c r="I51" i="2"/>
  <c r="K51" i="2" s="1"/>
  <c r="I13" i="2"/>
  <c r="K13" i="2" s="1"/>
  <c r="I31" i="2"/>
  <c r="K31" i="2" s="1"/>
  <c r="I41" i="2"/>
  <c r="I52" i="2"/>
  <c r="K52" i="2" s="1"/>
  <c r="I12" i="2"/>
  <c r="K12" i="2" s="1"/>
  <c r="I54" i="2"/>
  <c r="K54" i="2" s="1"/>
  <c r="I10" i="2"/>
  <c r="K10" i="2" s="1"/>
  <c r="I34" i="2"/>
  <c r="K34" i="2" s="1"/>
  <c r="I11" i="2"/>
  <c r="K11" i="2" s="1"/>
  <c r="I17" i="2"/>
  <c r="K17" i="2" s="1"/>
  <c r="I47" i="2"/>
  <c r="K47" i="2" s="1"/>
  <c r="I27" i="2"/>
  <c r="K27" i="2" s="1"/>
  <c r="I22" i="2"/>
  <c r="K22" i="2" s="1"/>
  <c r="I29" i="2"/>
  <c r="K29" i="2" s="1"/>
  <c r="I53" i="2"/>
  <c r="K53" i="2" s="1"/>
  <c r="I7" i="2"/>
  <c r="K7" i="2" s="1"/>
  <c r="I55" i="2"/>
  <c r="K55" i="2" s="1"/>
  <c r="I39" i="2"/>
  <c r="K39" i="2" s="1"/>
  <c r="I30" i="2"/>
  <c r="K30" i="2" s="1"/>
  <c r="I40" i="2"/>
  <c r="K40" i="2" s="1"/>
  <c r="I35" i="2"/>
  <c r="K35" i="2" s="1"/>
  <c r="I50" i="2"/>
  <c r="K50" i="2" s="1"/>
  <c r="I45" i="2"/>
  <c r="K45" i="2" s="1"/>
  <c r="I48" i="2"/>
  <c r="K48" i="2" s="1"/>
  <c r="I9" i="2"/>
  <c r="K9" i="2" s="1"/>
  <c r="I19" i="2" l="1"/>
  <c r="K19" i="2" s="1"/>
  <c r="I56" i="2" l="1"/>
  <c r="K56" i="2"/>
</calcChain>
</file>

<file path=xl/sharedStrings.xml><?xml version="1.0" encoding="utf-8"?>
<sst xmlns="http://schemas.openxmlformats.org/spreadsheetml/2006/main" count="388" uniqueCount="236">
  <si>
    <t>BRAND</t>
  </si>
  <si>
    <t>MFGSKU</t>
  </si>
  <si>
    <t>DESCRIPTION</t>
  </si>
  <si>
    <t>SOHNEN UPC</t>
  </si>
  <si>
    <t>OEM UPC</t>
  </si>
  <si>
    <t>BEAUTIFUL</t>
  </si>
  <si>
    <t>CM1199-UL</t>
  </si>
  <si>
    <t>14-CUP PROGRAMMABLE COFFEE MAK</t>
  </si>
  <si>
    <t>793888209695</t>
  </si>
  <si>
    <t>COFFEE MAKER</t>
  </si>
  <si>
    <t>CM1199-UL/OYSTER GREY</t>
  </si>
  <si>
    <t>14-CUP PROGRAMMABLE COFFEE MAKER</t>
  </si>
  <si>
    <t>793888217997</t>
  </si>
  <si>
    <t>CM1199-UL/SAGE GREEN</t>
  </si>
  <si>
    <t>14-CUP PROGRAMMABLE COFFEE MAK SAGE GREEN</t>
  </si>
  <si>
    <t>793888209893</t>
  </si>
  <si>
    <t>CM1199-UL/WHITE ICING</t>
  </si>
  <si>
    <t>14-CUP PROGRAMMABLE COFFEE MAK WHITE ICING</t>
  </si>
  <si>
    <t>793888209794</t>
  </si>
  <si>
    <t>AIR FRYER</t>
  </si>
  <si>
    <t>EK-60X121GRAY</t>
  </si>
  <si>
    <t>6QT. AIR FRYER GRAY</t>
  </si>
  <si>
    <t>793888123168</t>
  </si>
  <si>
    <t>GH24C</t>
  </si>
  <si>
    <t>DIGITAL AIR FRYER TOASTER BLK</t>
  </si>
  <si>
    <t>793888202399</t>
  </si>
  <si>
    <t>TOASTER OVER</t>
  </si>
  <si>
    <t>GH24C/OYSTER GREY</t>
  </si>
  <si>
    <t>DIGITAL AIR FRYER TOASTER</t>
  </si>
  <si>
    <t>793888218093</t>
  </si>
  <si>
    <t>GH24C/SAGE GREEN</t>
  </si>
  <si>
    <t>793888218192</t>
  </si>
  <si>
    <t>GH24C/WHITE ICING</t>
  </si>
  <si>
    <t>DIGITAL AIR FRYER TOASTER OVEN WHITE</t>
  </si>
  <si>
    <t>793888210790</t>
  </si>
  <si>
    <t>KES5212-UL</t>
  </si>
  <si>
    <t>PRGM.TEMPERATURE KETTLE BLK</t>
  </si>
  <si>
    <t>793888198296</t>
  </si>
  <si>
    <t>KETTLE</t>
  </si>
  <si>
    <t>BLENDJET</t>
  </si>
  <si>
    <t>BLENDJET BLACK</t>
  </si>
  <si>
    <t>PORTABLE BLENDER</t>
  </si>
  <si>
    <t>793888207394</t>
  </si>
  <si>
    <t>BLENDER</t>
  </si>
  <si>
    <t>BLENDJET MINT</t>
  </si>
  <si>
    <t>793888207493</t>
  </si>
  <si>
    <t>CHEFMAN</t>
  </si>
  <si>
    <t>RJ11-17-TI</t>
  </si>
  <si>
    <t>ELECTRIC KETTLE</t>
  </si>
  <si>
    <t>793888195196</t>
  </si>
  <si>
    <t>RJ50-FDAF-M25</t>
  </si>
  <si>
    <t>AIR FRYER/OVEN</t>
  </si>
  <si>
    <t>793888191396</t>
  </si>
  <si>
    <t>PRESSURE COOKER</t>
  </si>
  <si>
    <t>EMERIL LAGASSE</t>
  </si>
  <si>
    <t>AFO-001</t>
  </si>
  <si>
    <t>AIR FRYER OVEN</t>
  </si>
  <si>
    <t>787790114154</t>
  </si>
  <si>
    <t>6QT PRESSURE COOKER</t>
  </si>
  <si>
    <t>Y8D-AF-36</t>
  </si>
  <si>
    <t>8QT PRESSURE AIRFRYER DUET</t>
  </si>
  <si>
    <t>793888112568</t>
  </si>
  <si>
    <t>FARBERWARE</t>
  </si>
  <si>
    <t>FW12-100024366</t>
  </si>
  <si>
    <t>SINGLE SERVE COFFEE MAKER</t>
  </si>
  <si>
    <t>793888203099</t>
  </si>
  <si>
    <t>FW12SS100024405</t>
  </si>
  <si>
    <t>793888205291</t>
  </si>
  <si>
    <t>GOURMIA</t>
  </si>
  <si>
    <t>INSTANT POT</t>
  </si>
  <si>
    <t>DUCO6002</t>
  </si>
  <si>
    <t>6QT MULTI-COOKER / AIR FRYER</t>
  </si>
  <si>
    <t>793888119567</t>
  </si>
  <si>
    <t>INSTANT MILK FROTHER</t>
  </si>
  <si>
    <t>MILK FROTHER</t>
  </si>
  <si>
    <t>787790918264</t>
  </si>
  <si>
    <t>FROTHER</t>
  </si>
  <si>
    <t>OMNI26</t>
  </si>
  <si>
    <t>793888102262</t>
  </si>
  <si>
    <t>VIVA 60</t>
  </si>
  <si>
    <t>793888208094</t>
  </si>
  <si>
    <t>VORTEX 10</t>
  </si>
  <si>
    <t>10 QT AIR FRYER OVEN</t>
  </si>
  <si>
    <t>793888121362</t>
  </si>
  <si>
    <t>VORTEX6</t>
  </si>
  <si>
    <t>6 QT AIR FRYER</t>
  </si>
  <si>
    <t>787790861713</t>
  </si>
  <si>
    <t>KEURIG</t>
  </si>
  <si>
    <t>SINGLE SERVE COFFEE MAKER RED</t>
  </si>
  <si>
    <t>K-DUOESSENTIALS5000/BLACK</t>
  </si>
  <si>
    <t>SINGLE SERVE AND CARAFE</t>
  </si>
  <si>
    <t>793888188396</t>
  </si>
  <si>
    <t>K-EXPRESS ESSENTIAL K25/RED</t>
  </si>
  <si>
    <t>793888126862</t>
  </si>
  <si>
    <t>K-EXPRESS ESSENTIALS K 25 CLOUD WHITE</t>
  </si>
  <si>
    <t>SINGLE SERVE COFFEE MAKER WHITE</t>
  </si>
  <si>
    <t>793888195394</t>
  </si>
  <si>
    <t>K-EXPRESS ESSENTIALS/TROPICAL BLUE</t>
  </si>
  <si>
    <t>SINGLE SERVE COFFEE MAKER TROPICAL BLUE</t>
  </si>
  <si>
    <t>793888128064</t>
  </si>
  <si>
    <t>LG</t>
  </si>
  <si>
    <t>DAV</t>
  </si>
  <si>
    <t>2.1 CHANNEL SOUNDBAR</t>
  </si>
  <si>
    <t>POWER AIR FRYER</t>
  </si>
  <si>
    <t>AF-530</t>
  </si>
  <si>
    <t>752830998476</t>
  </si>
  <si>
    <t>5.3 QT AIR FRYER</t>
  </si>
  <si>
    <t>SMOKELESS GRILL</t>
  </si>
  <si>
    <t>GRILL</t>
  </si>
  <si>
    <t>POWER XL</t>
  </si>
  <si>
    <t>B-AFO-002G-1</t>
  </si>
  <si>
    <t>AIR FRYER (BLACK)</t>
  </si>
  <si>
    <t>787790924562</t>
  </si>
  <si>
    <t>BDK02</t>
  </si>
  <si>
    <t>MICROWAVE AIR FRYER</t>
  </si>
  <si>
    <t>787790680550</t>
  </si>
  <si>
    <t>BDK03</t>
  </si>
  <si>
    <t>787790680659</t>
  </si>
  <si>
    <t>10QT AIR FRYER</t>
  </si>
  <si>
    <t>CM-006</t>
  </si>
  <si>
    <t>787790924760</t>
  </si>
  <si>
    <t>HF-1096LCD</t>
  </si>
  <si>
    <t>7QT AIR FRYER</t>
  </si>
  <si>
    <t>787790120254</t>
  </si>
  <si>
    <t>MFC-AF-6</t>
  </si>
  <si>
    <t>GRILL AIR FRYER COMBO 12-IN-1</t>
  </si>
  <si>
    <t>793888198593</t>
  </si>
  <si>
    <t>MFC-AF-6B</t>
  </si>
  <si>
    <t>GRILL AIR FRYER COMBO PLUS</t>
  </si>
  <si>
    <t>793888124264</t>
  </si>
  <si>
    <t>MFC-AF-6C</t>
  </si>
  <si>
    <t>793888198098</t>
  </si>
  <si>
    <t>YJ-701A</t>
  </si>
  <si>
    <t>787790906063</t>
  </si>
  <si>
    <t>SHAQ</t>
  </si>
  <si>
    <t>GMC01</t>
  </si>
  <si>
    <t>793888109162</t>
  </si>
  <si>
    <t>SONY</t>
  </si>
  <si>
    <t>K-CAFE ESSENTIAL K85</t>
  </si>
  <si>
    <t>SINGLE SERVE KCUP COFFEE MAKER</t>
  </si>
  <si>
    <t>691835017617</t>
  </si>
  <si>
    <t>LEVOIT</t>
  </si>
  <si>
    <t>LV-H132X-WM</t>
  </si>
  <si>
    <t>AIR PURIFIER</t>
  </si>
  <si>
    <t>691835019215</t>
  </si>
  <si>
    <t>SLM6Y</t>
  </si>
  <si>
    <t>787790906568</t>
  </si>
  <si>
    <t>MEDIFY AIR</t>
  </si>
  <si>
    <t>MA15</t>
  </si>
  <si>
    <t>793888203198</t>
  </si>
  <si>
    <t>THE PIONEER WOMAN</t>
  </si>
  <si>
    <t>PWS136211223001</t>
  </si>
  <si>
    <t>4 QUART ICE CREAM MAKER</t>
  </si>
  <si>
    <t>793888213791</t>
  </si>
  <si>
    <t>ICE CREAM MAKER</t>
  </si>
  <si>
    <t>YONANAS</t>
  </si>
  <si>
    <t>AFG-5A</t>
  </si>
  <si>
    <t>BN0902SV-13</t>
  </si>
  <si>
    <t>DUAF-10</t>
  </si>
  <si>
    <t>EK-90X20C/WHITE ICING</t>
  </si>
  <si>
    <t>FW12-100024316</t>
  </si>
  <si>
    <t>SRS-XB23B</t>
  </si>
  <si>
    <t>GRILL AIR FRYER HOME</t>
  </si>
  <si>
    <t>9QT AIR FRYER 2 BASKET WHITE</t>
  </si>
  <si>
    <t>FRENCH DOOR TOASTER OVEN</t>
  </si>
  <si>
    <t>WIRELESS SPEAKER BLACK</t>
  </si>
  <si>
    <t>793888128361</t>
  </si>
  <si>
    <t>691835207049</t>
  </si>
  <si>
    <t>691835017815</t>
  </si>
  <si>
    <t>793888215191</t>
  </si>
  <si>
    <t>793888123564</t>
  </si>
  <si>
    <t>787790917465</t>
  </si>
  <si>
    <t>DELONGHI</t>
  </si>
  <si>
    <t>EN80B</t>
  </si>
  <si>
    <t>EXPRESSO INISSIA COFFEE MAKER</t>
  </si>
  <si>
    <t>FW61100043213</t>
  </si>
  <si>
    <t>BREAD MAKER</t>
  </si>
  <si>
    <t>GTF7460</t>
  </si>
  <si>
    <t>RJ38-SQSS-8T</t>
  </si>
  <si>
    <t>691835013411</t>
  </si>
  <si>
    <t>691835210940</t>
  </si>
  <si>
    <t>691835015217</t>
  </si>
  <si>
    <t>793888195592</t>
  </si>
  <si>
    <t>QTY AVAILABLE
IN GEN BOX</t>
  </si>
  <si>
    <t>QTY AVAILABLE
IN ORIG BOX</t>
  </si>
  <si>
    <t>TOTAL
AVAILABLE</t>
  </si>
  <si>
    <t>https://www.walmart.com/ip/Medify-MA-15-Air-Purifier-H13-True-HEPA-Filter-330-sq-ft-Coverage-Allergens-Wildfire-Smoke-Dust-Odors-Pollen-Pet-Dander-Quiet-99-9-Removal-0-1-Micron/888660778</t>
  </si>
  <si>
    <t>https://www.target.com/p/powerxl-10qt-dual-basket-air-fryer-black/-/A-82546304#lnk=sametab</t>
  </si>
  <si>
    <t>https://www.walmart.com/ip/Instant-Brands-10-oz-4-in-1-Electric-Milk-Steamer-Hot-or-Cold-Foam-Maker-Drink-Warmer-Black/915662260?irgwc=1&amp;sourceid=imp_SlPy4vWAjxyNU2V2oYTMMT9yUkFxW92F1wK5yM0&amp;veh=aff&amp;wmlspartner=imp_1914133&amp;clickid=SlPy4vWAjxyNU2V2oYTMMT9yUkFxW92F1wK5yM0&amp;sharedid=&amp;affiliates_ad_id=566719&amp;campaign_id=9383</t>
  </si>
  <si>
    <t>https://www.target.com/p/blendjet-2-portable-blender-black/-/A-83855175</t>
  </si>
  <si>
    <t>https://www.walmart.com/ip/Beautiful-14-Cup-Programmable-Touchscreen-Coffee-Maker-Oyster-Grey-by-Drew-Barrymore/229984273?irgwc=1&amp;sourceid=imp_SlPy4vWAjxyNU2V2oYTMMT9yUkFxW4S91wK5yM0&amp;veh=aff&amp;wmlspartner=imp_1914133&amp;clickid=SlPy4vWAjxyNU2V2oYTMMT9yUkFxW4S91wK5yM0&amp;sharedid=&amp;affiliates_ad_id=566719&amp;campaign_id=9383</t>
  </si>
  <si>
    <t>https://www.walmart.com/ip/PowerXL-Vortex-Air-Fryer-Plus-7QT/964223159?irgwc=1&amp;sourceid=imp_SlPy4vWAjxyNU2V2oYTMMT9yUkFxW91V1wK5yM0&amp;veh=aff&amp;wmlspartner=imp_1914133&amp;clickid=SlPy4vWAjxyNU2V2oYTMMT9yUkFxW91V1wK5yM0&amp;sharedid=&amp;affiliates_ad_id=566719&amp;campaign_id=9383</t>
  </si>
  <si>
    <t>https://www.target.com/p/powerxl-grill-air-fryer-combo-silver/-/A-79786472#lnk=sametab</t>
  </si>
  <si>
    <t>https://www.walmart.com/ip/Instant-Pot-Viva-Black-Multi-Use-9-in-1-6-Quart-Pressure-Cooker/562129090</t>
  </si>
  <si>
    <t>https://www.kohls.com/product/prd-3680969/product.jsp?skuid=77864313&amp;clickId=WDLVuVR3PzHqUHzxfVVXA1poUkFxW9QF1wK5yM0&amp;irgwc=1&amp;utm_campaign=380478&amp;utm_source=118528&amp;cid=affiliate-_-118528&amp;utm_content=PRODUCT_CATALOG&amp;utm_medium=affiliate</t>
  </si>
  <si>
    <t>https://www.walmart.com/ip/Chefman-TurboFry-Air-Fryer-8-Qt-Capacity-BPA-Free-Dishwasher-Safe-Basket-One-Touch-Presets-Black/873386597?irgwc=1&amp;sourceid=imp_SlPy4vWAjxyNU2V2oYTMMT9yUkFxW9Xl1wK5yM0&amp;veh=aff&amp;wmlspartner=imp_1914133&amp;clickid=SlPy4vWAjxyNU2V2oYTMMT9yUkFxW9Xl1wK5yM0&amp;sharedid=&amp;affiliates_ad_id=566719&amp;campaign_id=9383</t>
  </si>
  <si>
    <t>https://www.walmart.com/ip/Beautiful-9QT-TriZone-Air-Fryer-White-Icing-by-Drew-Barrymore/828144406?irgwc=1&amp;sourceid=imp_SlPy4vWAjxyNU2V2oYTMMT9yUkFxW9S51wK5yM0&amp;veh=aff&amp;wmlspartner=imp_1914133&amp;clickid=SlPy4vWAjxyNU2V2oYTMMT9yUkFxW9S51wK5yM0&amp;sharedid=&amp;affiliates_ad_id=566719&amp;campaign_id=9383</t>
  </si>
  <si>
    <t>https://www.walmart.com/ip/Beautiful-14-Cup-Programmable-Touchscreen-Coffee-Maker-Black-Sesame-by-Drew-Barrymore/104477715?irgwc=1&amp;sourceid=imp_SlPy4vWAjxyNU2V2oYTMMT9yUkFxW-2V1wK5yM0&amp;veh=aff&amp;wmlspartner=imp_1914133&amp;clickid=SlPy4vWAjxyNU2V2oYTMMT9yUkFxW-2V1wK5yM0&amp;sharedid=&amp;affiliates_ad_id=566719&amp;campaign_id=9383</t>
  </si>
  <si>
    <t>https://www.walmart.com/ip/Farberware-Touch-Singe-Serve-Coffee-Maker-Black/852646101?wmlspartner=wlpa&amp;selectedSellerId=0&amp;adid=22222222227000000000&amp;wl0=&amp;wl1=g&amp;wl2=c&amp;wl3=42423897272&amp;wl4=aud-393207457166:pla-51320962143&amp;wl5=9061093&amp;wl6=&amp;wl7=9031254&amp;wl8=&amp;wl9=pla&amp;wl10=8175035&amp;wl11=online&amp;wl12=852646101&amp;veh=sem&amp;gclid=CjwKCAjwkLCkBhA9EiwAka9QRqOO58rNEAXKF5p1SatsHSN61O8KFAIJp4A1JcLQih8JRP8a7FZm5xoCDGoQAvD_BwE</t>
  </si>
  <si>
    <t>https://www.walmart.com/ip/Farberware-1-7-Liter-Electric-Kettle-Double-Wall-Stainless-Steel-and-Black/618320258?wmlspartner=wlpa&amp;selectedSellerId=0&amp;adid=22222222227000000000&amp;wl0=&amp;wl1=g&amp;wl2=c&amp;wl3=42423897272&amp;wl4=aud-393207457166:pla-51320962143&amp;wl5=9061093&amp;wl6=&amp;wl7=9031254&amp;wl8=&amp;wl9=pla&amp;wl10=8175035&amp;wl11=online&amp;wl12=618320258&amp;veh=sem&amp;gclid=CjwKCAjwkLCkBhA9EiwAka9QRkO55WT6OHpoVN5OM--xVw7aR7MU9DkWUCIR2xA3-SME1fUJPT7ONhoC3dsQAvD_BwE</t>
  </si>
  <si>
    <t>https://www.walmart.com/ip/Keurig-K-Express-Essentials-Tropical-Blue-Single-Serve-K-Cup-Pod-Coffee-Maker/676094371?irgwc=1&amp;sourceid=imp_SlPy4vWAjxyNU2V2oYTMMT9yUkFxW-1h1wK5yM0&amp;veh=aff&amp;wmlspartner=imp_1914133&amp;clickid=SlPy4vWAjxyNU2V2oYTMMT9yUkFxW-1h1wK5yM0&amp;sharedid=&amp;affiliates_ad_id=566719&amp;campaign_id=9383</t>
  </si>
  <si>
    <t>https://www.walmart.com/ip/Beautiful-6-Quart-Touchscreen-Air-Fryer-Oyster-Grey-by-Drew-Barrymore/571958263?irgwc=1&amp;sourceid=imp_SlPy4vWAjxyNU2V2oYTMMT9yUkFxW-yJ1wK5yM0&amp;veh=aff&amp;wmlspartner=imp_1914133&amp;clickid=SlPy4vWAjxyNU2V2oYTMMT9yUkFxW-yJ1wK5yM0&amp;sharedid=&amp;affiliates_ad_id=566719&amp;campaign_id=9383</t>
  </si>
  <si>
    <t>https://www.walmart.com/ip/PowerXL-Grill-Air-Fryer-Home-Black-5-5-Quart/326705962?irgwc=1&amp;sourceid=imp_SlPy4vWAjxyNU2V2oYTMMT9yUkFxW-Ud1wK5yM0&amp;veh=aff&amp;wmlspartner=imp_1914133&amp;clickid=SlPy4vWAjxyNU2V2oYTMMT9yUkFxW-Ud1wK5yM0&amp;sharedid=&amp;affiliates_ad_id=566719&amp;campaign_id=9383</t>
  </si>
  <si>
    <t>https://www.walmart.com/ip/Yonanas-Classic-Healthy-Dessert-Maker-with-BONUS-Spatula-200W-Silver/407466955?irgwc=1&amp;sourceid=imp_SlPy4vWAjxyNU2V2oYTMMT9yUkFxW-WB1wK5yM0&amp;veh=aff&amp;wmlspartner=imp_1914133&amp;clickid=SlPy4vWAjxyNU2V2oYTMMT9yUkFxW-WB1wK5yM0&amp;sharedid=&amp;affiliates_ad_id=566719&amp;campaign_id=9383</t>
  </si>
  <si>
    <t>https://www.walmart.com/ip/Beautiful-1-7-Liter-One-Touch-Electric-Kettle-Black-Sesame-by-Drew-Barrymore/427992104?irgwc=1&amp;sourceid=imp_SlPy4vWAjxyNU2V2oYTMMT9yUkFxW-Tt1wK5yM0&amp;veh=aff&amp;wmlspartner=imp_1914133&amp;clickid=SlPy4vWAjxyNU2V2oYTMMT9yUkFxW-Tt1wK5yM0&amp;sharedid=&amp;affiliates_ad_id=566719&amp;campaign_id=9383</t>
  </si>
  <si>
    <t>https://www.walmart.com/ip/Instant-Vortex-6-Quart-Air-Fryer-Oven-with-Single-Basket-4-in-1-Function-Black/377323772?irgwc=1&amp;sourceid=imp_SlPy4vWAjxyNU2V2oYTMMT9yUkFxW-V11wK5yM0&amp;veh=aff&amp;wmlspartner=imp_1914133&amp;clickid=SlPy4vWAjxyNU2V2oYTMMT9yUkFxW-V11wK5yM0&amp;sharedid=&amp;affiliates_ad_id=566719&amp;campaign_id=9383</t>
  </si>
  <si>
    <t>https://www.amazon.com/LEVOIT-Purifiers-Filtration-Eliminators-Optional/dp/B071D58ZY5</t>
  </si>
  <si>
    <t>https://www.walmart.com/ip/Chefman-French-Door-Air-Fryer-Oven-26-Quart/488588268?irgwc=1&amp;sourceid=imp_SlPy4vWAjxyNU2V2oYTMMT9yUkFxTwWF1wK5yM0&amp;veh=aff&amp;wmlspartner=imp_1914133&amp;clickid=SlPy4vWAjxyNU2V2oYTMMT9yUkFxTwWF1wK5yM0&amp;sharedid=&amp;affiliates_ad_id=566719&amp;campaign_id=9383</t>
  </si>
  <si>
    <t>https://www.walmart.com/ip/The-Pioneer-Woman-4-Quart-Ice-Cream-Maker-Sweet-Rose/938635952</t>
  </si>
  <si>
    <t>https://www.walmart.com/ip/PowerXL-Large-8-Quart-Non-Stick-Air-Fryer-with-One-Touch-Digital-Display-Black/989684705?irgwc=1&amp;sourceid=imp_SlPy4vWAjxyNU2V2oYTMMT9yUkFxT0UN1wK5yM0&amp;veh=aff&amp;wmlspartner=imp_1914133&amp;clickid=SlPy4vWAjxyNU2V2oYTMMT9yUkFxT0UN1wK5yM0&amp;sharedid=&amp;affiliates_ad_id=566719&amp;campaign_id=9383</t>
  </si>
  <si>
    <t>https://www.walmart.com/ip/Beautiful-6-Slice-Touchscreen-Air-Fryer-Toaster-Oven-Oyster-Gray-by-Drew-Barrymore/322677022?irgwc=1&amp;sourceid=imp_SlPy4vWAjxyNU2V2oYTMMT9yUkFxT0RJ1wK5yM0&amp;veh=aff&amp;wmlspartner=imp_1914133&amp;clickid=SlPy4vWAjxyNU2V2oYTMMT9yUkFxT0RJ1wK5yM0&amp;sharedid=&amp;affiliates_ad_id=566719&amp;campaign_id=9383</t>
  </si>
  <si>
    <t>https://www.walmart.com/ip/PowerXL-Vortex-Air-Fryer-Pro-Plus-10-Quart-Capacity-Black-1700-Watts/194837554?irgwc=1&amp;sourceid=imp_SlPy4vWAjxyNU2V2oYTMMT9yUkFxT0Ql1wK5yM0&amp;veh=aff&amp;wmlspartner=imp_1914133&amp;clickid=SlPy4vWAjxyNU2V2oYTMMT9yUkFxT0Ql1wK5yM0&amp;sharedid=&amp;affiliates_ad_id=566719&amp;campaign_id=9383</t>
  </si>
  <si>
    <t>https://www.walmart.com/ip/Keurig-K-Express-Essentials-Tropical-Blue-Single-Serve-K-Cup-Pod-Coffee-Maker/676094371</t>
  </si>
  <si>
    <t>https://www.walmart.com/ip/As-Seen-on-TV-79767682-Shaq-Smokeless-Grill-and-Press-Silver/368688478?irgwc=1&amp;sourceid=imp_SlPy4vWAjxyNU2V2oYTMMT9yUkFxT0XZ1wK5yM0&amp;veh=aff&amp;wmlspartner=imp_1914133&amp;clickid=SlPy4vWAjxyNU2V2oYTMMT9yUkFxT0XZ1wK5yM0&amp;sharedid=&amp;affiliates_ad_id=566719&amp;campaign_id=9383</t>
  </si>
  <si>
    <t>https://www.walmart.com/ip/PowerXL-BDK03-Tristar-Microwave-Air-Fryer-Stainless-Steel/628960334?irgwc=1&amp;sourceid=imp_SlPy4vWAjxyNU2V2oYTMMT9yUkFxTx051wK5yM0&amp;veh=aff&amp;wmlspartner=imp_1914133&amp;clickid=SlPy4vWAjxyNU2V2oYTMMT9yUkFxTx051wK5yM0&amp;sharedid=&amp;affiliates_ad_id=566719&amp;campaign_id=9383</t>
  </si>
  <si>
    <t>https://www.walmart.com/ip/Farberware-Brand-25L-6-Slice-Toaster-Oven-with-Air-Fry-French-Door-FW12-100024316/917700860?irgwc=1&amp;sourceid=imp_SlPy4vWAjxyNU2V2oYTMMT9yUkFxTx2l1wK5yM0&amp;veh=aff&amp;wmlspartner=imp_1914133&amp;clickid=SlPy4vWAjxyNU2V2oYTMMT9yUkFxTx2l1wK5yM0&amp;sharedid=&amp;affiliates_ad_id=566719&amp;campaign_id=9383</t>
  </si>
  <si>
    <t>https://www.samsclub.com/p/powerxl-air-fryer-grill/prod24910559?sku=sku25464553&amp;pid=_Aff_LS&amp;siteID=PxE.ot9VSWM-5Kka.6eqrUgUSApnXMd3Ig&amp;ranMID=38733&amp;ranEAID=PxE*ot9VSWM&amp;ranSiteID=PxE.ot9VSWM-5Kka.6eqrUgUSApnXMd3Ig&amp;pubNAME=BrickSeek1</t>
  </si>
  <si>
    <t>https://www.walmart.com/ip/LG-3-1-Channel-High-Resolution-Audio-Soundbar-with-DTS-Virtual-X-SLM6Y/880731724?irgwc=1&amp;sourceid=imp_SlPy4vWAjxyNU2V2oYTMMT9yUkFxTxUR1wK5yM0&amp;veh=aff&amp;wmlspartner=imp_1914133&amp;clickid=SlPy4vWAjxyNU2V2oYTMMT9yUkFxTxUR1wK5yM0&amp;sharedid=&amp;affiliates_ad_id=566719&amp;campaign_id=9383</t>
  </si>
  <si>
    <t>https://www.walmart.com/ip/PowerXL-Microwave-Air-Fryer-Plus-Stainless-Steel-Black-1cu-ft/709311243?irgwc=1&amp;sourceid=imp_SlPy4vWAjxyNU2V2oYTMMT9yUkFxTxWR1wK5yM0&amp;veh=aff&amp;wmlspartner=imp_1914133&amp;clickid=SlPy4vWAjxyNU2V2oYTMMT9yUkFxTxWR1wK5yM0&amp;sharedid=&amp;affiliates_ad_id=566719&amp;campaign_id=9383</t>
  </si>
  <si>
    <t>https://www.walmart.com/ip/Gourmia-Digital-French-Door-Air-Fryer-Toaster-Oven-Black/458971752?irgwc=1&amp;sourceid=imp_SlPy4vWAjxyNU2V2oYTMMT9yUkFxTxQt1wK5yM0&amp;veh=aff&amp;wmlspartner=imp_1914133&amp;clickid=SlPy4vWAjxyNU2V2oYTMMT9yUkFxTxQt1wK5yM0&amp;sharedid=&amp;affiliates_ad_id=566719&amp;campaign_id=9383</t>
  </si>
  <si>
    <t>https://www.walmart.com/ip/Nespresso-by-De-Longhi-Inissia-Single-Serve-Espresso-Machine-in-Black/789576148?wmlspartner=wlpa&amp;selectedSellerId=0&amp;wl13=2886&amp;adid=22222222277789576148_117755028669_12420145346&amp;wmlspartner=wmtlabs&amp;wl0=&amp;wl1=g&amp;wl2=c&amp;wl3=501107745824&amp;wl4=pla-294505072980&amp;wl5=9061093&amp;wl6=&amp;wl7=&amp;wl8=&amp;wl9=pla&amp;wl10=8175035&amp;wl11=local&amp;wl12=789576148&amp;wl13=2886&amp;veh=sem_LIA&amp;gclid=CjwKCAjwkLCkBhA9EiwAka9QRr2_0AqnR3-1YKI7rVEH8sGcujfzc7H4JAfyl2UauSZik-yRBX6r6RoCMwkQAvD_BwE&amp;gclsrc=aw.ds</t>
  </si>
  <si>
    <t>https://www.walmart.com/ip/Farberware-Programmable-Bread-Maker-2-pound-Maximum-Capacity-120V/461652298</t>
  </si>
  <si>
    <t>https://www.walmart.com/ip/Keurig-K-Caf-Essentials-Single-Serve-K-Cup-Pod-Coffee-Maker-Black/523103568?irgwc=1&amp;sourceid=imp_SlPy4vWAjxyNU2V2oYTMMT9yUkFxT20h1wK5yM0&amp;veh=aff&amp;wmlspartner=imp_1914133&amp;clickid=SlPy4vWAjxyNU2V2oYTMMT9yUkFxT20h1wK5yM0&amp;sharedid=&amp;affiliates_ad_id=566719&amp;campaign_id=9383</t>
  </si>
  <si>
    <t>https://www.walmart.com/ip/Instant-Vortex-10QT-Air-Fryer-Oven-with-7-in-1-Cooking-Functions-Accessories-Included/302336264?irgwc=1&amp;sourceid=imp_SlPy4vWAjxyNU2V2oYTMMT9yUkFxT2x51wK5yM0&amp;veh=aff&amp;wmlspartner=imp_1914133&amp;clickid=SlPy4vWAjxyNU2V2oYTMMT9yUkFxT2x51wK5yM0&amp;sharedid=&amp;affiliates_ad_id=566719&amp;campaign_id=9383</t>
  </si>
  <si>
    <t>https://www.walmart.com/ip/PowerXL-Grill-Air-Fryer-Combo-Plus-Indoor-Grill-Air-Fryer-Stainless-Steel/320681517?irgwc=1&amp;sourceid=imp_SlPy4vWAjxyNU2V2oYTMMT9yUkFxTzzp1wK5yM0&amp;veh=aff&amp;wmlspartner=imp_1914133&amp;clickid=SlPy4vWAjxyNU2V2oYTMMT9yUkFxTzzp1wK5yM0&amp;sharedid=&amp;affiliates_ad_id=566719&amp;campaign_id=9383</t>
  </si>
  <si>
    <t>https://www.walmart.com/ip/Keurig-K-Duo-Essentials-Black-Single-Serve-K-Cup-Pod-Coffee-Maker-Black/244686900?irgwc=1&amp;sourceid=imp_SlPy4vWAjxyNU2V2oYTMMT9yUkFxTzw51wK5yM0&amp;veh=aff&amp;wmlspartner=imp_1914133&amp;clickid=SlPy4vWAjxyNU2V2oYTMMT9yUkFxTzw51wK5yM0&amp;sharedid=&amp;affiliates_ad_id=566719&amp;campaign_id=9383</t>
  </si>
  <si>
    <t>https://www.walmart.com/ip/PowerXL-GMC01-Grill-Air-Fryer-Combo-6-QT-12-in-1-Indoor-Grill-Air-Fryer/432293892?irgwc=1&amp;sourceid=imp_SlPy4vWAjxyNU2V2oYTMMT9yUkFxTz3t1wK5yM0&amp;veh=aff&amp;wmlspartner=imp_1914133&amp;clickid=SlPy4vWAjxyNU2V2oYTMMT9yUkFxTz3t1wK5yM0&amp;sharedid=&amp;affiliates_ad_id=566719&amp;campaign_id=9383</t>
  </si>
  <si>
    <t>https://www.walmart.com/ip/Sony-SRS-XB23-EXTRA-BASS-Wireless-Bluetooth-Portable-Lightweight-Travel-Speaker-IP67-Waterproof-Durable-Outdoor-12-Hour-Battery-USB-Type-C-Removable-/2760033226?wmlspartner=wlpa&amp;selectedSellerId=3456&amp;adid=22222222227000000000&amp;wl0=&amp;wl1=g&amp;wl2=c&amp;wl3=42423897272&amp;wl4=aud-393207457166:pla-51320962143&amp;wl5=9061093&amp;wl6=&amp;wl7=9031254&amp;wl8=&amp;wl9=pla&amp;wl10=114441842&amp;wl11=online&amp;wl12=2760033226_3456&amp;veh=sem&amp;gclid=CjwKCAjwkLCkBhA9EiwAka9QRr3aApbawH91bDpEiml5SaAyGf_Z9tc88zVCwHj4mRMer1qIORgIhBoCj8QQAvD_BwE</t>
  </si>
  <si>
    <t>https://www.walmart.com/ip/Chefman-Fast-Boiling-1-8L-Electric-Glass-Kettle-Removable-Tea-Infuser-Auto-Shutoff-LED-Lights/395608845?irgwc=1&amp;sourceid=imp_SlPy4vWAjxyNU2V2oYTMMT9yUkFxTzUF1wK5yM0&amp;veh=aff&amp;wmlspartner=imp_1914133&amp;clickid=SlPy4vWAjxyNU2V2oYTMMT9yUkFxTzUF1wK5yM0&amp;sharedid=&amp;affiliates_ad_id=566719&amp;campaign_id=9383</t>
  </si>
  <si>
    <t>https://www.walmart.com/ip/Instant-Pot-6-Quart-Duo-Crisp-Air-Fryer-9-in-1-Roast-Bake-Dehydrate-Slow-Cook-Rice-Cooker-and-more/405636895?irgwc=1&amp;sourceid=imp_SlPy4vWAjxyNU2V2oYTMMT9yUkFxTzVV1wK5yM0&amp;veh=aff&amp;wmlspartner=imp_1914133&amp;clickid=SlPy4vWAjxyNU2V2oYTMMT9yUkFxTzVV1wK5yM0&amp;sharedid=&amp;affiliates_ad_id=566719&amp;campaign_id=9383</t>
  </si>
  <si>
    <t>https://www.amazon.com/Power-Air-Fryer-XL-Quart/dp/B01M036C6E</t>
  </si>
  <si>
    <t>-</t>
  </si>
  <si>
    <t>LINK</t>
  </si>
  <si>
    <t>CATEGORY</t>
  </si>
  <si>
    <t>PRICE</t>
  </si>
  <si>
    <t>PRICE EXT.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</si>
</sst>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4" fillId="0" borderId="1" xfId="2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</cellXfs>
  <cellStyles count="3">
    <cellStyle name="Currency" xfId="2" builtin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zoomScaleNormal="100" workbookViewId="0">
      <pane ySplit="1" topLeftCell="A2" activePane="bottomLeft" state="frozen"/>
      <selection pane="bottomLeft" activeCell="P10" sqref="P10"/>
    </sheetView>
  </sheetViews>
  <sheetFormatPr defaultRowHeight="15" x14ac:dyDescent="0.25"/>
  <cols>
    <col min="1" max="1" width="16.5703125" bestFit="1" customWidth="1"/>
    <col min="2" max="2" width="16.7109375" customWidth="1"/>
    <col min="3" max="3" width="29.7109375" customWidth="1"/>
    <col min="4" max="4" width="44.85546875" bestFit="1" customWidth="1"/>
    <col min="5" max="5" width="13.28515625" style="3" bestFit="1" customWidth="1"/>
    <col min="6" max="6" width="14.42578125" style="4" bestFit="1" customWidth="1"/>
    <col min="7" max="8" width="14.85546875" style="3" bestFit="1" customWidth="1"/>
    <col min="9" max="11" width="12.5703125" style="3" customWidth="1"/>
    <col min="12" max="12" width="16.85546875" customWidth="1"/>
    <col min="13" max="13" width="11.5703125" customWidth="1"/>
  </cols>
  <sheetData>
    <row r="1" spans="1:14" s="2" customFormat="1" ht="30" x14ac:dyDescent="0.25">
      <c r="A1" s="14" t="s">
        <v>233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4" t="s">
        <v>183</v>
      </c>
      <c r="H1" s="14" t="s">
        <v>184</v>
      </c>
      <c r="I1" s="14" t="s">
        <v>185</v>
      </c>
      <c r="J1" s="13" t="s">
        <v>234</v>
      </c>
      <c r="K1" s="13" t="s">
        <v>235</v>
      </c>
      <c r="L1" s="14" t="s">
        <v>232</v>
      </c>
    </row>
    <row r="2" spans="1:14" x14ac:dyDescent="0.25">
      <c r="A2" s="8" t="s">
        <v>19</v>
      </c>
      <c r="B2" s="8" t="s">
        <v>5</v>
      </c>
      <c r="C2" s="8" t="s">
        <v>20</v>
      </c>
      <c r="D2" s="8" t="s">
        <v>21</v>
      </c>
      <c r="E2" s="9" t="s">
        <v>22</v>
      </c>
      <c r="F2" s="10">
        <v>829486190186</v>
      </c>
      <c r="G2" s="9">
        <v>8</v>
      </c>
      <c r="H2" s="9">
        <v>0</v>
      </c>
      <c r="I2" s="9">
        <f t="shared" ref="I2:I33" si="0">G2+H2</f>
        <v>8</v>
      </c>
      <c r="J2" s="12">
        <v>36.322222222222223</v>
      </c>
      <c r="K2" s="12">
        <f>J2*I2</f>
        <v>290.57777777777778</v>
      </c>
      <c r="L2" s="8" t="s">
        <v>201</v>
      </c>
      <c r="M2" t="s">
        <v>231</v>
      </c>
      <c r="N2" s="11"/>
    </row>
    <row r="3" spans="1:14" x14ac:dyDescent="0.25">
      <c r="A3" s="8" t="s">
        <v>19</v>
      </c>
      <c r="B3" s="8" t="s">
        <v>5</v>
      </c>
      <c r="C3" s="8" t="s">
        <v>159</v>
      </c>
      <c r="D3" s="8" t="s">
        <v>163</v>
      </c>
      <c r="E3" s="9" t="s">
        <v>169</v>
      </c>
      <c r="F3" s="10">
        <v>829486190926</v>
      </c>
      <c r="G3" s="9">
        <v>93</v>
      </c>
      <c r="H3" s="9">
        <v>0</v>
      </c>
      <c r="I3" s="9">
        <f t="shared" si="0"/>
        <v>93</v>
      </c>
      <c r="J3" s="12">
        <v>58.544444444444444</v>
      </c>
      <c r="K3" s="12">
        <f t="shared" ref="K3:K55" si="1">J3*I3</f>
        <v>5444.6333333333332</v>
      </c>
      <c r="L3" s="8" t="s">
        <v>196</v>
      </c>
      <c r="M3" t="s">
        <v>231</v>
      </c>
    </row>
    <row r="4" spans="1:14" x14ac:dyDescent="0.25">
      <c r="A4" s="8" t="s">
        <v>19</v>
      </c>
      <c r="B4" s="8" t="s">
        <v>46</v>
      </c>
      <c r="C4" s="8" t="s">
        <v>178</v>
      </c>
      <c r="D4" s="8" t="s">
        <v>19</v>
      </c>
      <c r="E4" s="9" t="s">
        <v>182</v>
      </c>
      <c r="F4" s="10">
        <v>816458024518</v>
      </c>
      <c r="G4" s="9">
        <v>25</v>
      </c>
      <c r="H4" s="9">
        <v>27</v>
      </c>
      <c r="I4" s="9">
        <f t="shared" si="0"/>
        <v>52</v>
      </c>
      <c r="J4" s="12">
        <v>41.87777777777778</v>
      </c>
      <c r="K4" s="12">
        <f t="shared" si="1"/>
        <v>2177.6444444444446</v>
      </c>
      <c r="L4" s="8" t="s">
        <v>195</v>
      </c>
      <c r="M4" t="s">
        <v>231</v>
      </c>
    </row>
    <row r="5" spans="1:14" x14ac:dyDescent="0.25">
      <c r="A5" s="8" t="s">
        <v>19</v>
      </c>
      <c r="B5" s="8" t="s">
        <v>46</v>
      </c>
      <c r="C5" s="8" t="s">
        <v>50</v>
      </c>
      <c r="D5" s="8" t="s">
        <v>51</v>
      </c>
      <c r="E5" s="9" t="s">
        <v>52</v>
      </c>
      <c r="F5" s="10">
        <v>816458025867</v>
      </c>
      <c r="G5" s="9">
        <v>499</v>
      </c>
      <c r="H5" s="9">
        <v>150</v>
      </c>
      <c r="I5" s="9">
        <f t="shared" si="0"/>
        <v>649</v>
      </c>
      <c r="J5" s="12">
        <v>64.099999999999994</v>
      </c>
      <c r="K5" s="12">
        <f t="shared" si="1"/>
        <v>41600.899999999994</v>
      </c>
      <c r="L5" s="8" t="s">
        <v>207</v>
      </c>
      <c r="M5" t="s">
        <v>231</v>
      </c>
    </row>
    <row r="6" spans="1:14" x14ac:dyDescent="0.25">
      <c r="A6" s="8" t="s">
        <v>19</v>
      </c>
      <c r="B6" s="8" t="s">
        <v>54</v>
      </c>
      <c r="C6" s="8" t="s">
        <v>55</v>
      </c>
      <c r="D6" s="8" t="s">
        <v>56</v>
      </c>
      <c r="E6" s="9" t="s">
        <v>57</v>
      </c>
      <c r="F6" s="10">
        <v>752356827373</v>
      </c>
      <c r="G6" s="9">
        <v>19</v>
      </c>
      <c r="H6" s="9">
        <v>0</v>
      </c>
      <c r="I6" s="9">
        <f t="shared" si="0"/>
        <v>19</v>
      </c>
      <c r="J6" s="12">
        <v>69.655555555555551</v>
      </c>
      <c r="K6" s="12">
        <f t="shared" si="1"/>
        <v>1323.4555555555555</v>
      </c>
      <c r="L6" s="8" t="s">
        <v>194</v>
      </c>
      <c r="M6" t="s">
        <v>231</v>
      </c>
    </row>
    <row r="7" spans="1:14" x14ac:dyDescent="0.25">
      <c r="A7" s="8" t="s">
        <v>19</v>
      </c>
      <c r="B7" s="8" t="s">
        <v>69</v>
      </c>
      <c r="C7" s="8" t="s">
        <v>81</v>
      </c>
      <c r="D7" s="8" t="s">
        <v>82</v>
      </c>
      <c r="E7" s="9" t="s">
        <v>83</v>
      </c>
      <c r="F7" s="10">
        <v>857561008873</v>
      </c>
      <c r="G7" s="9">
        <v>187</v>
      </c>
      <c r="H7" s="9">
        <v>150</v>
      </c>
      <c r="I7" s="9">
        <f t="shared" si="0"/>
        <v>337</v>
      </c>
      <c r="J7" s="12">
        <v>41.87777777777778</v>
      </c>
      <c r="K7" s="12">
        <f t="shared" si="1"/>
        <v>14112.811111111112</v>
      </c>
      <c r="L7" s="8" t="s">
        <v>223</v>
      </c>
      <c r="M7" t="s">
        <v>231</v>
      </c>
    </row>
    <row r="8" spans="1:14" x14ac:dyDescent="0.25">
      <c r="A8" s="8" t="s">
        <v>19</v>
      </c>
      <c r="B8" s="8" t="s">
        <v>69</v>
      </c>
      <c r="C8" s="8" t="s">
        <v>84</v>
      </c>
      <c r="D8" s="8" t="s">
        <v>85</v>
      </c>
      <c r="E8" s="9" t="s">
        <v>86</v>
      </c>
      <c r="F8" s="10">
        <v>857561008637</v>
      </c>
      <c r="G8" s="9">
        <v>213</v>
      </c>
      <c r="H8" s="9">
        <v>36</v>
      </c>
      <c r="I8" s="9">
        <f t="shared" si="0"/>
        <v>249</v>
      </c>
      <c r="J8" s="12">
        <v>36.322222222222223</v>
      </c>
      <c r="K8" s="12">
        <f t="shared" si="1"/>
        <v>9044.2333333333336</v>
      </c>
      <c r="L8" s="8" t="s">
        <v>205</v>
      </c>
      <c r="M8" t="s">
        <v>231</v>
      </c>
    </row>
    <row r="9" spans="1:14" x14ac:dyDescent="0.25">
      <c r="A9" s="8" t="s">
        <v>19</v>
      </c>
      <c r="B9" s="8" t="s">
        <v>103</v>
      </c>
      <c r="C9" s="8" t="s">
        <v>104</v>
      </c>
      <c r="D9" s="8" t="s">
        <v>106</v>
      </c>
      <c r="E9" s="9" t="s">
        <v>105</v>
      </c>
      <c r="F9" s="10">
        <v>752356817848</v>
      </c>
      <c r="G9" s="9">
        <v>0</v>
      </c>
      <c r="H9" s="9">
        <v>2</v>
      </c>
      <c r="I9" s="9">
        <f t="shared" si="0"/>
        <v>2</v>
      </c>
      <c r="J9" s="12">
        <v>49.655555555555559</v>
      </c>
      <c r="K9" s="12">
        <f t="shared" si="1"/>
        <v>99.311111111111117</v>
      </c>
      <c r="L9" s="8" t="s">
        <v>230</v>
      </c>
      <c r="M9" t="s">
        <v>231</v>
      </c>
    </row>
    <row r="10" spans="1:14" x14ac:dyDescent="0.25">
      <c r="A10" s="8" t="s">
        <v>19</v>
      </c>
      <c r="B10" s="8" t="s">
        <v>109</v>
      </c>
      <c r="C10" s="8" t="s">
        <v>110</v>
      </c>
      <c r="D10" s="8" t="s">
        <v>111</v>
      </c>
      <c r="E10" s="9" t="s">
        <v>112</v>
      </c>
      <c r="F10" s="10">
        <v>752356832803</v>
      </c>
      <c r="G10" s="9">
        <v>219</v>
      </c>
      <c r="H10" s="9">
        <v>142</v>
      </c>
      <c r="I10" s="9">
        <f t="shared" si="0"/>
        <v>361</v>
      </c>
      <c r="J10" s="12">
        <v>60.766666666666666</v>
      </c>
      <c r="K10" s="12">
        <f t="shared" si="1"/>
        <v>21936.766666666666</v>
      </c>
      <c r="L10" s="8" t="s">
        <v>216</v>
      </c>
      <c r="M10" t="s">
        <v>231</v>
      </c>
    </row>
    <row r="11" spans="1:14" x14ac:dyDescent="0.25">
      <c r="A11" s="8" t="s">
        <v>19</v>
      </c>
      <c r="B11" s="8" t="s">
        <v>109</v>
      </c>
      <c r="C11" s="8" t="s">
        <v>113</v>
      </c>
      <c r="D11" s="8" t="s">
        <v>114</v>
      </c>
      <c r="E11" s="9" t="s">
        <v>115</v>
      </c>
      <c r="F11" s="10">
        <v>752356830953</v>
      </c>
      <c r="G11" s="9">
        <v>90</v>
      </c>
      <c r="H11" s="9">
        <v>24</v>
      </c>
      <c r="I11" s="9">
        <f t="shared" si="0"/>
        <v>114</v>
      </c>
      <c r="J11" s="12">
        <v>91.877777777777766</v>
      </c>
      <c r="K11" s="12">
        <f t="shared" si="1"/>
        <v>10474.066666666666</v>
      </c>
      <c r="L11" s="8" t="s">
        <v>218</v>
      </c>
      <c r="M11" t="s">
        <v>231</v>
      </c>
    </row>
    <row r="12" spans="1:14" x14ac:dyDescent="0.25">
      <c r="A12" s="8" t="s">
        <v>19</v>
      </c>
      <c r="B12" s="8" t="s">
        <v>109</v>
      </c>
      <c r="C12" s="8" t="s">
        <v>116</v>
      </c>
      <c r="D12" s="8" t="s">
        <v>114</v>
      </c>
      <c r="E12" s="9" t="s">
        <v>117</v>
      </c>
      <c r="F12" s="10">
        <v>752356832001</v>
      </c>
      <c r="G12" s="9">
        <v>97</v>
      </c>
      <c r="H12" s="9">
        <v>0</v>
      </c>
      <c r="I12" s="9">
        <f t="shared" si="0"/>
        <v>97</v>
      </c>
      <c r="J12" s="12">
        <v>91.877777777777766</v>
      </c>
      <c r="K12" s="12">
        <f t="shared" si="1"/>
        <v>8912.1444444444442</v>
      </c>
      <c r="L12" s="8" t="s">
        <v>214</v>
      </c>
      <c r="M12" t="s">
        <v>231</v>
      </c>
    </row>
    <row r="13" spans="1:14" x14ac:dyDescent="0.25">
      <c r="A13" s="8" t="s">
        <v>19</v>
      </c>
      <c r="B13" s="8" t="s">
        <v>109</v>
      </c>
      <c r="C13" s="8" t="s">
        <v>119</v>
      </c>
      <c r="D13" s="8" t="s">
        <v>118</v>
      </c>
      <c r="E13" s="9" t="s">
        <v>120</v>
      </c>
      <c r="F13" s="10">
        <v>752356831011</v>
      </c>
      <c r="G13" s="9">
        <v>985</v>
      </c>
      <c r="H13" s="9">
        <v>167</v>
      </c>
      <c r="I13" s="9">
        <f t="shared" si="0"/>
        <v>1152</v>
      </c>
      <c r="J13" s="12">
        <v>52.988888888888887</v>
      </c>
      <c r="K13" s="12">
        <f t="shared" si="1"/>
        <v>61043.199999999997</v>
      </c>
      <c r="L13" s="8" t="s">
        <v>211</v>
      </c>
      <c r="M13" t="s">
        <v>231</v>
      </c>
    </row>
    <row r="14" spans="1:14" x14ac:dyDescent="0.25">
      <c r="A14" s="8" t="s">
        <v>19</v>
      </c>
      <c r="B14" s="8" t="s">
        <v>109</v>
      </c>
      <c r="C14" s="8" t="s">
        <v>158</v>
      </c>
      <c r="D14" s="8" t="s">
        <v>19</v>
      </c>
      <c r="E14" s="9" t="s">
        <v>168</v>
      </c>
      <c r="F14" s="10">
        <v>752356838539</v>
      </c>
      <c r="G14" s="9">
        <v>243</v>
      </c>
      <c r="H14" s="9">
        <v>36</v>
      </c>
      <c r="I14" s="9">
        <f t="shared" si="0"/>
        <v>279</v>
      </c>
      <c r="J14" s="12">
        <v>52.988888888888887</v>
      </c>
      <c r="K14" s="12">
        <f t="shared" si="1"/>
        <v>14783.9</v>
      </c>
      <c r="L14" s="8" t="s">
        <v>187</v>
      </c>
      <c r="M14" t="s">
        <v>231</v>
      </c>
    </row>
    <row r="15" spans="1:14" x14ac:dyDescent="0.25">
      <c r="A15" s="8" t="s">
        <v>19</v>
      </c>
      <c r="B15" s="8" t="s">
        <v>109</v>
      </c>
      <c r="C15" s="8" t="s">
        <v>121</v>
      </c>
      <c r="D15" s="8" t="s">
        <v>122</v>
      </c>
      <c r="E15" s="9" t="s">
        <v>123</v>
      </c>
      <c r="F15" s="10">
        <v>752356830359</v>
      </c>
      <c r="G15" s="9">
        <v>428</v>
      </c>
      <c r="H15" s="9">
        <v>2</v>
      </c>
      <c r="I15" s="9">
        <f t="shared" si="0"/>
        <v>430</v>
      </c>
      <c r="J15" s="12">
        <v>41.87777777777778</v>
      </c>
      <c r="K15" s="12">
        <f t="shared" si="1"/>
        <v>18007.444444444445</v>
      </c>
      <c r="L15" s="8" t="s">
        <v>191</v>
      </c>
      <c r="M15" t="s">
        <v>231</v>
      </c>
    </row>
    <row r="16" spans="1:14" x14ac:dyDescent="0.25">
      <c r="A16" s="8" t="s">
        <v>19</v>
      </c>
      <c r="B16" s="8" t="s">
        <v>109</v>
      </c>
      <c r="C16" s="8" t="s">
        <v>132</v>
      </c>
      <c r="D16" s="8" t="s">
        <v>19</v>
      </c>
      <c r="E16" s="9" t="s">
        <v>133</v>
      </c>
      <c r="F16" s="10">
        <v>752356833282</v>
      </c>
      <c r="G16" s="9">
        <v>765</v>
      </c>
      <c r="H16" s="9">
        <v>439</v>
      </c>
      <c r="I16" s="9">
        <f t="shared" si="0"/>
        <v>1204</v>
      </c>
      <c r="J16" s="12">
        <v>49.655555555555559</v>
      </c>
      <c r="K16" s="12">
        <f t="shared" si="1"/>
        <v>59785.288888888892</v>
      </c>
      <c r="L16" s="8" t="s">
        <v>209</v>
      </c>
      <c r="M16" t="s">
        <v>231</v>
      </c>
    </row>
    <row r="17" spans="1:13" x14ac:dyDescent="0.25">
      <c r="A17" s="8" t="s">
        <v>56</v>
      </c>
      <c r="B17" s="8" t="s">
        <v>68</v>
      </c>
      <c r="C17" s="8" t="s">
        <v>177</v>
      </c>
      <c r="D17" s="8" t="s">
        <v>56</v>
      </c>
      <c r="E17" s="9" t="s">
        <v>181</v>
      </c>
      <c r="F17" s="10">
        <v>810002861970</v>
      </c>
      <c r="G17" s="9">
        <v>120</v>
      </c>
      <c r="H17" s="9">
        <v>50</v>
      </c>
      <c r="I17" s="9">
        <f t="shared" si="0"/>
        <v>170</v>
      </c>
      <c r="J17" s="12">
        <v>38.544444444444444</v>
      </c>
      <c r="K17" s="12">
        <f t="shared" si="1"/>
        <v>6552.5555555555557</v>
      </c>
      <c r="L17" s="8" t="s">
        <v>219</v>
      </c>
      <c r="M17" t="s">
        <v>231</v>
      </c>
    </row>
    <row r="18" spans="1:13" x14ac:dyDescent="0.25">
      <c r="A18" s="8" t="s">
        <v>143</v>
      </c>
      <c r="B18" s="8" t="s">
        <v>141</v>
      </c>
      <c r="C18" s="8" t="s">
        <v>142</v>
      </c>
      <c r="D18" s="8" t="s">
        <v>143</v>
      </c>
      <c r="E18" s="9" t="s">
        <v>144</v>
      </c>
      <c r="F18" s="10">
        <v>810043374255</v>
      </c>
      <c r="G18" s="9">
        <v>26</v>
      </c>
      <c r="H18" s="9">
        <v>0</v>
      </c>
      <c r="I18" s="9">
        <f t="shared" si="0"/>
        <v>26</v>
      </c>
      <c r="J18" s="12">
        <v>38.544444444444444</v>
      </c>
      <c r="K18" s="12">
        <f t="shared" si="1"/>
        <v>1002.1555555555556</v>
      </c>
      <c r="L18" s="8" t="s">
        <v>206</v>
      </c>
      <c r="M18" t="s">
        <v>231</v>
      </c>
    </row>
    <row r="19" spans="1:13" x14ac:dyDescent="0.25">
      <c r="A19" s="8" t="s">
        <v>143</v>
      </c>
      <c r="B19" s="8" t="s">
        <v>147</v>
      </c>
      <c r="C19" s="8" t="s">
        <v>148</v>
      </c>
      <c r="D19" s="8" t="s">
        <v>143</v>
      </c>
      <c r="E19" s="9" t="s">
        <v>149</v>
      </c>
      <c r="F19" s="10">
        <v>850025796705</v>
      </c>
      <c r="G19" s="9">
        <v>172</v>
      </c>
      <c r="H19" s="9">
        <v>0</v>
      </c>
      <c r="I19" s="9">
        <f t="shared" si="0"/>
        <v>172</v>
      </c>
      <c r="J19" s="12">
        <v>46.322222222222223</v>
      </c>
      <c r="K19" s="12">
        <f t="shared" si="1"/>
        <v>7967.4222222222224</v>
      </c>
      <c r="L19" s="8" t="s">
        <v>186</v>
      </c>
      <c r="M19" t="s">
        <v>231</v>
      </c>
    </row>
    <row r="20" spans="1:13" x14ac:dyDescent="0.25">
      <c r="A20" s="8" t="s">
        <v>43</v>
      </c>
      <c r="B20" s="8" t="s">
        <v>39</v>
      </c>
      <c r="C20" s="8" t="s">
        <v>40</v>
      </c>
      <c r="D20" s="8" t="s">
        <v>41</v>
      </c>
      <c r="E20" s="9" t="s">
        <v>42</v>
      </c>
      <c r="F20" s="10">
        <v>810053640340</v>
      </c>
      <c r="G20" s="9">
        <v>549</v>
      </c>
      <c r="H20" s="9">
        <v>377</v>
      </c>
      <c r="I20" s="9">
        <f t="shared" si="0"/>
        <v>926</v>
      </c>
      <c r="J20" s="12">
        <v>22.988888888888887</v>
      </c>
      <c r="K20" s="12">
        <f t="shared" si="1"/>
        <v>21287.711111111108</v>
      </c>
      <c r="L20" s="8" t="s">
        <v>189</v>
      </c>
      <c r="M20" t="s">
        <v>231</v>
      </c>
    </row>
    <row r="21" spans="1:13" x14ac:dyDescent="0.25">
      <c r="A21" s="8" t="s">
        <v>43</v>
      </c>
      <c r="B21" s="8" t="s">
        <v>39</v>
      </c>
      <c r="C21" s="8" t="s">
        <v>44</v>
      </c>
      <c r="D21" s="8" t="s">
        <v>41</v>
      </c>
      <c r="E21" s="9" t="s">
        <v>45</v>
      </c>
      <c r="F21" s="10">
        <v>810053640357</v>
      </c>
      <c r="G21" s="9">
        <v>576</v>
      </c>
      <c r="H21" s="9">
        <v>547</v>
      </c>
      <c r="I21" s="9">
        <f t="shared" si="0"/>
        <v>1123</v>
      </c>
      <c r="J21" s="12">
        <v>22.988888888888887</v>
      </c>
      <c r="K21" s="12">
        <f t="shared" si="1"/>
        <v>25816.522222222222</v>
      </c>
      <c r="L21" s="8" t="s">
        <v>189</v>
      </c>
      <c r="M21" t="s">
        <v>231</v>
      </c>
    </row>
    <row r="22" spans="1:13" x14ac:dyDescent="0.25">
      <c r="A22" s="8" t="s">
        <v>176</v>
      </c>
      <c r="B22" s="8" t="s">
        <v>62</v>
      </c>
      <c r="C22" s="8" t="s">
        <v>175</v>
      </c>
      <c r="D22" s="8" t="s">
        <v>176</v>
      </c>
      <c r="E22" s="9" t="s">
        <v>180</v>
      </c>
      <c r="F22" s="10">
        <v>4897074552841</v>
      </c>
      <c r="G22" s="9">
        <v>41</v>
      </c>
      <c r="H22" s="9">
        <v>18</v>
      </c>
      <c r="I22" s="9">
        <f t="shared" si="0"/>
        <v>59</v>
      </c>
      <c r="J22" s="12">
        <v>36.322222222222223</v>
      </c>
      <c r="K22" s="12">
        <f t="shared" si="1"/>
        <v>2143.0111111111109</v>
      </c>
      <c r="L22" s="8" t="s">
        <v>221</v>
      </c>
      <c r="M22" t="s">
        <v>231</v>
      </c>
    </row>
    <row r="23" spans="1:13" x14ac:dyDescent="0.25">
      <c r="A23" s="8" t="s">
        <v>9</v>
      </c>
      <c r="B23" s="8" t="s">
        <v>5</v>
      </c>
      <c r="C23" s="8" t="s">
        <v>6</v>
      </c>
      <c r="D23" s="8" t="s">
        <v>7</v>
      </c>
      <c r="E23" s="9" t="s">
        <v>8</v>
      </c>
      <c r="F23" s="10">
        <v>829486190377</v>
      </c>
      <c r="G23" s="9">
        <v>219</v>
      </c>
      <c r="H23" s="9">
        <v>0</v>
      </c>
      <c r="I23" s="9">
        <f t="shared" si="0"/>
        <v>219</v>
      </c>
      <c r="J23" s="12">
        <v>25.211111111111109</v>
      </c>
      <c r="K23" s="12">
        <f t="shared" si="1"/>
        <v>5521.2333333333327</v>
      </c>
      <c r="L23" s="8" t="s">
        <v>197</v>
      </c>
      <c r="M23" t="s">
        <v>231</v>
      </c>
    </row>
    <row r="24" spans="1:13" x14ac:dyDescent="0.25">
      <c r="A24" s="8" t="s">
        <v>9</v>
      </c>
      <c r="B24" s="8" t="s">
        <v>5</v>
      </c>
      <c r="C24" s="8" t="s">
        <v>10</v>
      </c>
      <c r="D24" s="8" t="s">
        <v>11</v>
      </c>
      <c r="E24" s="9" t="s">
        <v>12</v>
      </c>
      <c r="F24" s="10">
        <v>829486190179</v>
      </c>
      <c r="G24" s="9">
        <v>75</v>
      </c>
      <c r="H24" s="9">
        <v>0</v>
      </c>
      <c r="I24" s="9">
        <f t="shared" si="0"/>
        <v>75</v>
      </c>
      <c r="J24" s="12">
        <v>25.211111111111109</v>
      </c>
      <c r="K24" s="12">
        <f t="shared" si="1"/>
        <v>1890.833333333333</v>
      </c>
      <c r="L24" s="8" t="s">
        <v>190</v>
      </c>
      <c r="M24" t="s">
        <v>231</v>
      </c>
    </row>
    <row r="25" spans="1:13" x14ac:dyDescent="0.25">
      <c r="A25" s="8" t="s">
        <v>9</v>
      </c>
      <c r="B25" s="8" t="s">
        <v>5</v>
      </c>
      <c r="C25" s="8" t="s">
        <v>13</v>
      </c>
      <c r="D25" s="8" t="s">
        <v>14</v>
      </c>
      <c r="E25" s="9" t="s">
        <v>15</v>
      </c>
      <c r="F25" s="10">
        <v>829486190322</v>
      </c>
      <c r="G25" s="9">
        <v>124</v>
      </c>
      <c r="H25" s="9">
        <v>0</v>
      </c>
      <c r="I25" s="9">
        <f t="shared" si="0"/>
        <v>124</v>
      </c>
      <c r="J25" s="12">
        <v>25.211111111111109</v>
      </c>
      <c r="K25" s="12">
        <f t="shared" si="1"/>
        <v>3126.1777777777775</v>
      </c>
      <c r="L25" s="8" t="s">
        <v>197</v>
      </c>
      <c r="M25" t="s">
        <v>231</v>
      </c>
    </row>
    <row r="26" spans="1:13" x14ac:dyDescent="0.25">
      <c r="A26" s="8" t="s">
        <v>9</v>
      </c>
      <c r="B26" s="8" t="s">
        <v>5</v>
      </c>
      <c r="C26" s="8" t="s">
        <v>16</v>
      </c>
      <c r="D26" s="8" t="s">
        <v>17</v>
      </c>
      <c r="E26" s="9" t="s">
        <v>18</v>
      </c>
      <c r="F26" s="10">
        <v>829486190278</v>
      </c>
      <c r="G26" s="9">
        <v>1995</v>
      </c>
      <c r="H26" s="9">
        <v>0</v>
      </c>
      <c r="I26" s="9">
        <f t="shared" si="0"/>
        <v>1995</v>
      </c>
      <c r="J26" s="12">
        <v>25.211111111111109</v>
      </c>
      <c r="K26" s="12">
        <f t="shared" si="1"/>
        <v>50296.166666666664</v>
      </c>
      <c r="L26" s="8" t="s">
        <v>197</v>
      </c>
      <c r="M26" t="s">
        <v>231</v>
      </c>
    </row>
    <row r="27" spans="1:13" x14ac:dyDescent="0.25">
      <c r="A27" s="8" t="s">
        <v>9</v>
      </c>
      <c r="B27" s="8" t="s">
        <v>172</v>
      </c>
      <c r="C27" s="8" t="s">
        <v>173</v>
      </c>
      <c r="D27" s="8" t="s">
        <v>174</v>
      </c>
      <c r="E27" s="9" t="s">
        <v>179</v>
      </c>
      <c r="F27" s="10">
        <v>44387000802</v>
      </c>
      <c r="G27" s="9">
        <v>9</v>
      </c>
      <c r="H27" s="9">
        <v>5</v>
      </c>
      <c r="I27" s="9">
        <f t="shared" si="0"/>
        <v>14</v>
      </c>
      <c r="J27" s="12">
        <v>58.544444444444444</v>
      </c>
      <c r="K27" s="12">
        <f t="shared" si="1"/>
        <v>819.62222222222226</v>
      </c>
      <c r="L27" s="8" t="s">
        <v>220</v>
      </c>
      <c r="M27" t="s">
        <v>231</v>
      </c>
    </row>
    <row r="28" spans="1:13" x14ac:dyDescent="0.25">
      <c r="A28" s="8" t="s">
        <v>9</v>
      </c>
      <c r="B28" s="8" t="s">
        <v>62</v>
      </c>
      <c r="C28" s="8" t="s">
        <v>63</v>
      </c>
      <c r="D28" s="8" t="s">
        <v>64</v>
      </c>
      <c r="E28" s="9" t="s">
        <v>65</v>
      </c>
      <c r="F28" s="10">
        <v>6972267520130</v>
      </c>
      <c r="G28" s="9">
        <v>1203</v>
      </c>
      <c r="H28" s="9">
        <v>0</v>
      </c>
      <c r="I28" s="9">
        <f t="shared" si="0"/>
        <v>1203</v>
      </c>
      <c r="J28" s="12">
        <v>17.433333333333334</v>
      </c>
      <c r="K28" s="12">
        <f t="shared" si="1"/>
        <v>20972.3</v>
      </c>
      <c r="L28" s="8" t="s">
        <v>198</v>
      </c>
      <c r="M28" t="s">
        <v>231</v>
      </c>
    </row>
    <row r="29" spans="1:13" x14ac:dyDescent="0.25">
      <c r="A29" s="8" t="s">
        <v>9</v>
      </c>
      <c r="B29" s="8" t="s">
        <v>87</v>
      </c>
      <c r="C29" s="8" t="s">
        <v>138</v>
      </c>
      <c r="D29" s="8" t="s">
        <v>139</v>
      </c>
      <c r="E29" s="9" t="s">
        <v>140</v>
      </c>
      <c r="F29" s="10">
        <v>611247394373</v>
      </c>
      <c r="G29" s="9">
        <v>1030</v>
      </c>
      <c r="H29" s="9">
        <v>0</v>
      </c>
      <c r="I29" s="9">
        <f t="shared" si="0"/>
        <v>1030</v>
      </c>
      <c r="J29" s="12">
        <v>41.87777777777778</v>
      </c>
      <c r="K29" s="12">
        <f t="shared" si="1"/>
        <v>43134.111111111117</v>
      </c>
      <c r="L29" s="8" t="s">
        <v>222</v>
      </c>
      <c r="M29" t="s">
        <v>231</v>
      </c>
    </row>
    <row r="30" spans="1:13" x14ac:dyDescent="0.25">
      <c r="A30" s="8" t="s">
        <v>9</v>
      </c>
      <c r="B30" s="8" t="s">
        <v>87</v>
      </c>
      <c r="C30" s="8" t="s">
        <v>89</v>
      </c>
      <c r="D30" s="8" t="s">
        <v>90</v>
      </c>
      <c r="E30" s="9" t="s">
        <v>91</v>
      </c>
      <c r="F30" s="10">
        <v>611247379844</v>
      </c>
      <c r="G30" s="9">
        <v>1217</v>
      </c>
      <c r="H30" s="9">
        <v>0</v>
      </c>
      <c r="I30" s="9">
        <f t="shared" si="0"/>
        <v>1217</v>
      </c>
      <c r="J30" s="12">
        <v>36.322222222222223</v>
      </c>
      <c r="K30" s="12">
        <f t="shared" si="1"/>
        <v>44204.144444444442</v>
      </c>
      <c r="L30" s="8" t="s">
        <v>225</v>
      </c>
      <c r="M30" t="s">
        <v>231</v>
      </c>
    </row>
    <row r="31" spans="1:13" x14ac:dyDescent="0.25">
      <c r="A31" s="8" t="s">
        <v>9</v>
      </c>
      <c r="B31" s="8" t="s">
        <v>87</v>
      </c>
      <c r="C31" s="8" t="s">
        <v>92</v>
      </c>
      <c r="D31" s="8" t="s">
        <v>88</v>
      </c>
      <c r="E31" s="9" t="s">
        <v>93</v>
      </c>
      <c r="F31" s="10">
        <v>611247389096</v>
      </c>
      <c r="G31" s="9">
        <v>1363</v>
      </c>
      <c r="H31" s="9">
        <v>0</v>
      </c>
      <c r="I31" s="9">
        <f t="shared" si="0"/>
        <v>1363</v>
      </c>
      <c r="J31" s="12">
        <v>25.211111111111109</v>
      </c>
      <c r="K31" s="12">
        <f t="shared" si="1"/>
        <v>34362.744444444441</v>
      </c>
      <c r="L31" s="8" t="s">
        <v>212</v>
      </c>
      <c r="M31" t="s">
        <v>231</v>
      </c>
    </row>
    <row r="32" spans="1:13" x14ac:dyDescent="0.25">
      <c r="A32" s="8" t="s">
        <v>9</v>
      </c>
      <c r="B32" s="8" t="s">
        <v>87</v>
      </c>
      <c r="C32" s="8" t="s">
        <v>94</v>
      </c>
      <c r="D32" s="8" t="s">
        <v>95</v>
      </c>
      <c r="E32" s="9" t="s">
        <v>96</v>
      </c>
      <c r="F32" s="10">
        <v>611247396292</v>
      </c>
      <c r="G32" s="9">
        <v>763</v>
      </c>
      <c r="H32" s="9">
        <v>0</v>
      </c>
      <c r="I32" s="9">
        <f t="shared" si="0"/>
        <v>763</v>
      </c>
      <c r="J32" s="12">
        <v>25.211111111111109</v>
      </c>
      <c r="K32" s="12">
        <f t="shared" si="1"/>
        <v>19236.077777777777</v>
      </c>
      <c r="L32" s="8" t="s">
        <v>200</v>
      </c>
      <c r="M32" t="s">
        <v>231</v>
      </c>
    </row>
    <row r="33" spans="1:13" x14ac:dyDescent="0.25">
      <c r="A33" s="8" t="s">
        <v>9</v>
      </c>
      <c r="B33" s="8" t="s">
        <v>87</v>
      </c>
      <c r="C33" s="8" t="s">
        <v>97</v>
      </c>
      <c r="D33" s="8" t="s">
        <v>98</v>
      </c>
      <c r="E33" s="9" t="s">
        <v>99</v>
      </c>
      <c r="F33" s="10">
        <v>611247391853</v>
      </c>
      <c r="G33" s="9">
        <v>909</v>
      </c>
      <c r="H33" s="9">
        <v>0</v>
      </c>
      <c r="I33" s="9">
        <f t="shared" si="0"/>
        <v>909</v>
      </c>
      <c r="J33" s="12">
        <v>25.211111111111109</v>
      </c>
      <c r="K33" s="12">
        <f t="shared" si="1"/>
        <v>22916.899999999998</v>
      </c>
      <c r="L33" s="8" t="s">
        <v>200</v>
      </c>
      <c r="M33" t="s">
        <v>231</v>
      </c>
    </row>
    <row r="34" spans="1:13" x14ac:dyDescent="0.25">
      <c r="A34" s="8" t="s">
        <v>101</v>
      </c>
      <c r="B34" s="8" t="s">
        <v>100</v>
      </c>
      <c r="C34" s="8" t="s">
        <v>145</v>
      </c>
      <c r="D34" s="8" t="s">
        <v>102</v>
      </c>
      <c r="E34" s="9" t="s">
        <v>146</v>
      </c>
      <c r="F34" s="10">
        <v>719192640153</v>
      </c>
      <c r="G34" s="9">
        <v>12</v>
      </c>
      <c r="H34" s="9">
        <v>96</v>
      </c>
      <c r="I34" s="9">
        <f t="shared" ref="I34:I55" si="2">G34+H34</f>
        <v>108</v>
      </c>
      <c r="J34" s="12">
        <v>114.1</v>
      </c>
      <c r="K34" s="12">
        <f t="shared" si="1"/>
        <v>12322.8</v>
      </c>
      <c r="L34" s="8" t="s">
        <v>217</v>
      </c>
      <c r="M34" t="s">
        <v>231</v>
      </c>
    </row>
    <row r="35" spans="1:13" x14ac:dyDescent="0.25">
      <c r="A35" s="8" t="s">
        <v>101</v>
      </c>
      <c r="B35" s="8" t="s">
        <v>137</v>
      </c>
      <c r="C35" s="8" t="s">
        <v>161</v>
      </c>
      <c r="D35" s="8" t="s">
        <v>165</v>
      </c>
      <c r="E35" s="9" t="s">
        <v>171</v>
      </c>
      <c r="F35" s="10">
        <v>27242919112</v>
      </c>
      <c r="G35" s="9">
        <v>0</v>
      </c>
      <c r="H35" s="9">
        <v>7</v>
      </c>
      <c r="I35" s="9">
        <f t="shared" si="2"/>
        <v>7</v>
      </c>
      <c r="J35" s="12">
        <v>41.87777777777778</v>
      </c>
      <c r="K35" s="12">
        <f t="shared" si="1"/>
        <v>293.14444444444445</v>
      </c>
      <c r="L35" s="8" t="s">
        <v>227</v>
      </c>
      <c r="M35" t="s">
        <v>231</v>
      </c>
    </row>
    <row r="36" spans="1:13" x14ac:dyDescent="0.25">
      <c r="A36" s="8" t="s">
        <v>76</v>
      </c>
      <c r="B36" s="8" t="s">
        <v>69</v>
      </c>
      <c r="C36" s="8" t="s">
        <v>73</v>
      </c>
      <c r="D36" s="8" t="s">
        <v>74</v>
      </c>
      <c r="E36" s="9" t="s">
        <v>75</v>
      </c>
      <c r="F36" s="10">
        <v>810028581142</v>
      </c>
      <c r="G36" s="9">
        <v>173</v>
      </c>
      <c r="H36" s="9">
        <v>0</v>
      </c>
      <c r="I36" s="9">
        <f t="shared" si="2"/>
        <v>173</v>
      </c>
      <c r="J36" s="12">
        <v>16.322222222222223</v>
      </c>
      <c r="K36" s="12">
        <f t="shared" si="1"/>
        <v>2823.7444444444445</v>
      </c>
      <c r="L36" s="8" t="s">
        <v>188</v>
      </c>
      <c r="M36" t="s">
        <v>231</v>
      </c>
    </row>
    <row r="37" spans="1:13" x14ac:dyDescent="0.25">
      <c r="A37" s="8" t="s">
        <v>108</v>
      </c>
      <c r="B37" s="8" t="s">
        <v>109</v>
      </c>
      <c r="C37" s="8" t="s">
        <v>156</v>
      </c>
      <c r="D37" s="8" t="s">
        <v>162</v>
      </c>
      <c r="E37" s="9" t="s">
        <v>166</v>
      </c>
      <c r="F37" s="10">
        <v>752356837617</v>
      </c>
      <c r="G37" s="9">
        <v>60</v>
      </c>
      <c r="H37" s="9">
        <v>63</v>
      </c>
      <c r="I37" s="9">
        <f t="shared" si="2"/>
        <v>123</v>
      </c>
      <c r="J37" s="12">
        <v>30.766666666666666</v>
      </c>
      <c r="K37" s="12">
        <f t="shared" si="1"/>
        <v>3784.2999999999997</v>
      </c>
      <c r="L37" s="8" t="s">
        <v>202</v>
      </c>
      <c r="M37" t="s">
        <v>231</v>
      </c>
    </row>
    <row r="38" spans="1:13" x14ac:dyDescent="0.25">
      <c r="A38" s="8" t="s">
        <v>108</v>
      </c>
      <c r="B38" s="8" t="s">
        <v>109</v>
      </c>
      <c r="C38" s="8" t="s">
        <v>124</v>
      </c>
      <c r="D38" s="8" t="s">
        <v>125</v>
      </c>
      <c r="E38" s="9" t="s">
        <v>126</v>
      </c>
      <c r="F38" s="10">
        <v>752356831448</v>
      </c>
      <c r="G38" s="9">
        <v>30</v>
      </c>
      <c r="H38" s="9">
        <v>127</v>
      </c>
      <c r="I38" s="9">
        <f t="shared" si="2"/>
        <v>157</v>
      </c>
      <c r="J38" s="12">
        <v>58.544444444444444</v>
      </c>
      <c r="K38" s="12">
        <f t="shared" si="1"/>
        <v>9191.4777777777781</v>
      </c>
      <c r="L38" s="8" t="s">
        <v>192</v>
      </c>
      <c r="M38" t="s">
        <v>231</v>
      </c>
    </row>
    <row r="39" spans="1:13" x14ac:dyDescent="0.25">
      <c r="A39" s="8" t="s">
        <v>108</v>
      </c>
      <c r="B39" s="8" t="s">
        <v>109</v>
      </c>
      <c r="C39" s="8" t="s">
        <v>127</v>
      </c>
      <c r="D39" s="8" t="s">
        <v>128</v>
      </c>
      <c r="E39" s="9" t="s">
        <v>129</v>
      </c>
      <c r="F39" s="10">
        <v>752356837068</v>
      </c>
      <c r="G39" s="9">
        <v>0</v>
      </c>
      <c r="H39" s="9">
        <v>56</v>
      </c>
      <c r="I39" s="9">
        <f t="shared" si="2"/>
        <v>56</v>
      </c>
      <c r="J39" s="12">
        <v>58.544444444444444</v>
      </c>
      <c r="K39" s="12">
        <f t="shared" si="1"/>
        <v>3278.4888888888891</v>
      </c>
      <c r="L39" s="8" t="s">
        <v>224</v>
      </c>
      <c r="M39" t="s">
        <v>231</v>
      </c>
    </row>
    <row r="40" spans="1:13" x14ac:dyDescent="0.25">
      <c r="A40" s="8" t="s">
        <v>108</v>
      </c>
      <c r="B40" s="8" t="s">
        <v>109</v>
      </c>
      <c r="C40" s="8" t="s">
        <v>130</v>
      </c>
      <c r="D40" s="8" t="s">
        <v>125</v>
      </c>
      <c r="E40" s="9" t="s">
        <v>131</v>
      </c>
      <c r="F40" s="10">
        <v>752356837570</v>
      </c>
      <c r="G40" s="9">
        <v>0</v>
      </c>
      <c r="H40" s="9">
        <v>43</v>
      </c>
      <c r="I40" s="9">
        <f t="shared" si="2"/>
        <v>43</v>
      </c>
      <c r="J40" s="12">
        <v>58.544444444444444</v>
      </c>
      <c r="K40" s="12">
        <f t="shared" si="1"/>
        <v>2517.411111111111</v>
      </c>
      <c r="L40" s="8" t="s">
        <v>226</v>
      </c>
      <c r="M40" t="s">
        <v>231</v>
      </c>
    </row>
    <row r="41" spans="1:13" x14ac:dyDescent="0.25">
      <c r="A41" s="8" t="s">
        <v>108</v>
      </c>
      <c r="B41" s="8" t="s">
        <v>134</v>
      </c>
      <c r="C41" s="8" t="s">
        <v>135</v>
      </c>
      <c r="D41" s="8" t="s">
        <v>107</v>
      </c>
      <c r="E41" s="9" t="s">
        <v>136</v>
      </c>
      <c r="F41" s="10">
        <v>752356831110</v>
      </c>
      <c r="G41" s="9">
        <v>74</v>
      </c>
      <c r="H41" s="9">
        <v>82</v>
      </c>
      <c r="I41" s="9">
        <f t="shared" si="2"/>
        <v>156</v>
      </c>
      <c r="J41" s="12">
        <v>36.322222222222223</v>
      </c>
      <c r="K41" s="12">
        <f t="shared" si="1"/>
        <v>5666.2666666666664</v>
      </c>
      <c r="L41" s="8" t="s">
        <v>213</v>
      </c>
      <c r="M41" t="s">
        <v>231</v>
      </c>
    </row>
    <row r="42" spans="1:13" x14ac:dyDescent="0.25">
      <c r="A42" s="8" t="s">
        <v>154</v>
      </c>
      <c r="B42" s="8" t="s">
        <v>150</v>
      </c>
      <c r="C42" s="8" t="s">
        <v>151</v>
      </c>
      <c r="D42" s="8" t="s">
        <v>152</v>
      </c>
      <c r="E42" s="9" t="s">
        <v>153</v>
      </c>
      <c r="F42" s="10">
        <v>6972267520123</v>
      </c>
      <c r="G42" s="9">
        <v>315</v>
      </c>
      <c r="H42" s="9">
        <v>0</v>
      </c>
      <c r="I42" s="9">
        <f t="shared" si="2"/>
        <v>315</v>
      </c>
      <c r="J42" s="12">
        <v>16.322222222222223</v>
      </c>
      <c r="K42" s="12">
        <f t="shared" si="1"/>
        <v>5141.5</v>
      </c>
      <c r="L42" s="8" t="s">
        <v>208</v>
      </c>
      <c r="M42" t="s">
        <v>231</v>
      </c>
    </row>
    <row r="43" spans="1:13" x14ac:dyDescent="0.25">
      <c r="A43" s="8" t="s">
        <v>154</v>
      </c>
      <c r="B43" s="8" t="s">
        <v>155</v>
      </c>
      <c r="C43" s="8" t="s">
        <v>157</v>
      </c>
      <c r="D43" s="8" t="s">
        <v>154</v>
      </c>
      <c r="E43" s="9" t="s">
        <v>167</v>
      </c>
      <c r="F43" s="10">
        <v>855073008404</v>
      </c>
      <c r="G43" s="9">
        <v>445</v>
      </c>
      <c r="H43" s="9">
        <v>0</v>
      </c>
      <c r="I43" s="9">
        <f t="shared" si="2"/>
        <v>445</v>
      </c>
      <c r="J43" s="12">
        <v>18.544444444444444</v>
      </c>
      <c r="K43" s="12">
        <f t="shared" si="1"/>
        <v>8252.2777777777774</v>
      </c>
      <c r="L43" s="8" t="s">
        <v>203</v>
      </c>
      <c r="M43" t="s">
        <v>231</v>
      </c>
    </row>
    <row r="44" spans="1:13" x14ac:dyDescent="0.25">
      <c r="A44" s="8" t="s">
        <v>38</v>
      </c>
      <c r="B44" s="8" t="s">
        <v>5</v>
      </c>
      <c r="C44" s="8" t="s">
        <v>35</v>
      </c>
      <c r="D44" s="8" t="s">
        <v>36</v>
      </c>
      <c r="E44" s="9" t="s">
        <v>37</v>
      </c>
      <c r="F44" s="10">
        <v>829486190360</v>
      </c>
      <c r="G44" s="9">
        <v>1093</v>
      </c>
      <c r="H44" s="9">
        <v>0</v>
      </c>
      <c r="I44" s="9">
        <f t="shared" si="2"/>
        <v>1093</v>
      </c>
      <c r="J44" s="12">
        <v>19.655555555555555</v>
      </c>
      <c r="K44" s="12">
        <f t="shared" si="1"/>
        <v>21483.522222222222</v>
      </c>
      <c r="L44" s="8" t="s">
        <v>204</v>
      </c>
      <c r="M44" t="s">
        <v>231</v>
      </c>
    </row>
    <row r="45" spans="1:13" x14ac:dyDescent="0.25">
      <c r="A45" s="8" t="s">
        <v>38</v>
      </c>
      <c r="B45" s="8" t="s">
        <v>46</v>
      </c>
      <c r="C45" s="8" t="s">
        <v>47</v>
      </c>
      <c r="D45" s="8" t="s">
        <v>48</v>
      </c>
      <c r="E45" s="9" t="s">
        <v>49</v>
      </c>
      <c r="F45" s="10">
        <v>856432005645</v>
      </c>
      <c r="G45" s="9">
        <v>768</v>
      </c>
      <c r="H45" s="9">
        <v>0</v>
      </c>
      <c r="I45" s="9">
        <f t="shared" si="2"/>
        <v>768</v>
      </c>
      <c r="J45" s="12">
        <v>14.1</v>
      </c>
      <c r="K45" s="12">
        <f t="shared" si="1"/>
        <v>10828.8</v>
      </c>
      <c r="L45" s="8" t="s">
        <v>228</v>
      </c>
      <c r="M45" t="s">
        <v>231</v>
      </c>
    </row>
    <row r="46" spans="1:13" x14ac:dyDescent="0.25">
      <c r="A46" s="8" t="s">
        <v>38</v>
      </c>
      <c r="B46" s="8" t="s">
        <v>62</v>
      </c>
      <c r="C46" s="8" t="s">
        <v>66</v>
      </c>
      <c r="D46" s="8" t="s">
        <v>48</v>
      </c>
      <c r="E46" s="9" t="s">
        <v>67</v>
      </c>
      <c r="F46" s="10">
        <v>4897074552353</v>
      </c>
      <c r="G46" s="9">
        <v>844</v>
      </c>
      <c r="H46" s="9">
        <v>0</v>
      </c>
      <c r="I46" s="9">
        <f t="shared" si="2"/>
        <v>844</v>
      </c>
      <c r="J46" s="12">
        <v>15.21111111111111</v>
      </c>
      <c r="K46" s="12">
        <f t="shared" si="1"/>
        <v>12838.177777777777</v>
      </c>
      <c r="L46" s="8" t="s">
        <v>199</v>
      </c>
      <c r="M46" t="s">
        <v>231</v>
      </c>
    </row>
    <row r="47" spans="1:13" x14ac:dyDescent="0.25">
      <c r="A47" s="8" t="s">
        <v>53</v>
      </c>
      <c r="B47" s="8" t="s">
        <v>54</v>
      </c>
      <c r="C47" s="8" t="s">
        <v>59</v>
      </c>
      <c r="D47" s="8" t="s">
        <v>60</v>
      </c>
      <c r="E47" s="9" t="s">
        <v>61</v>
      </c>
      <c r="F47" s="10">
        <v>195925277122</v>
      </c>
      <c r="G47" s="9">
        <v>22</v>
      </c>
      <c r="H47" s="9">
        <v>0</v>
      </c>
      <c r="I47" s="9">
        <f t="shared" si="2"/>
        <v>22</v>
      </c>
      <c r="J47" s="12">
        <v>80.766666666666666</v>
      </c>
      <c r="K47" s="12">
        <f t="shared" si="1"/>
        <v>1776.8666666666666</v>
      </c>
      <c r="L47" s="8"/>
      <c r="M47" t="s">
        <v>231</v>
      </c>
    </row>
    <row r="48" spans="1:13" x14ac:dyDescent="0.25">
      <c r="A48" s="8" t="s">
        <v>53</v>
      </c>
      <c r="B48" s="8" t="s">
        <v>69</v>
      </c>
      <c r="C48" s="8" t="s">
        <v>70</v>
      </c>
      <c r="D48" s="8" t="s">
        <v>71</v>
      </c>
      <c r="E48" s="9" t="s">
        <v>72</v>
      </c>
      <c r="F48" s="10">
        <v>810028586147</v>
      </c>
      <c r="G48" s="9">
        <v>44</v>
      </c>
      <c r="H48" s="9">
        <v>111</v>
      </c>
      <c r="I48" s="9">
        <f t="shared" si="2"/>
        <v>155</v>
      </c>
      <c r="J48" s="12">
        <v>52.988888888888887</v>
      </c>
      <c r="K48" s="12">
        <f t="shared" si="1"/>
        <v>8213.2777777777774</v>
      </c>
      <c r="L48" s="8" t="s">
        <v>229</v>
      </c>
      <c r="M48" t="s">
        <v>231</v>
      </c>
    </row>
    <row r="49" spans="1:13" x14ac:dyDescent="0.25">
      <c r="A49" s="8" t="s">
        <v>53</v>
      </c>
      <c r="B49" s="8" t="s">
        <v>69</v>
      </c>
      <c r="C49" s="8" t="s">
        <v>79</v>
      </c>
      <c r="D49" s="8" t="s">
        <v>58</v>
      </c>
      <c r="E49" s="9" t="s">
        <v>80</v>
      </c>
      <c r="F49" s="10">
        <v>853084004934</v>
      </c>
      <c r="G49" s="9">
        <v>34</v>
      </c>
      <c r="H49" s="9">
        <v>0</v>
      </c>
      <c r="I49" s="9">
        <f t="shared" si="2"/>
        <v>34</v>
      </c>
      <c r="J49" s="12">
        <v>49.655555555555559</v>
      </c>
      <c r="K49" s="12">
        <f t="shared" si="1"/>
        <v>1688.288888888889</v>
      </c>
      <c r="L49" s="8" t="s">
        <v>193</v>
      </c>
      <c r="M49" t="s">
        <v>231</v>
      </c>
    </row>
    <row r="50" spans="1:13" x14ac:dyDescent="0.25">
      <c r="A50" s="8" t="s">
        <v>26</v>
      </c>
      <c r="B50" s="8" t="s">
        <v>5</v>
      </c>
      <c r="C50" s="8" t="s">
        <v>23</v>
      </c>
      <c r="D50" s="8" t="s">
        <v>24</v>
      </c>
      <c r="E50" s="9" t="s">
        <v>25</v>
      </c>
      <c r="F50" s="10">
        <v>829486190438</v>
      </c>
      <c r="G50" s="9">
        <v>143</v>
      </c>
      <c r="H50" s="9">
        <v>0</v>
      </c>
      <c r="I50" s="9">
        <f t="shared" si="2"/>
        <v>143</v>
      </c>
      <c r="J50" s="12">
        <v>52.988888888888887</v>
      </c>
      <c r="K50" s="12">
        <f t="shared" si="1"/>
        <v>7577.4111111111106</v>
      </c>
      <c r="L50" s="8" t="s">
        <v>210</v>
      </c>
      <c r="M50" t="s">
        <v>231</v>
      </c>
    </row>
    <row r="51" spans="1:13" x14ac:dyDescent="0.25">
      <c r="A51" s="8" t="s">
        <v>26</v>
      </c>
      <c r="B51" s="8" t="s">
        <v>5</v>
      </c>
      <c r="C51" s="8" t="s">
        <v>27</v>
      </c>
      <c r="D51" s="8" t="s">
        <v>28</v>
      </c>
      <c r="E51" s="9" t="s">
        <v>29</v>
      </c>
      <c r="F51" s="10">
        <v>829486190155</v>
      </c>
      <c r="G51" s="9">
        <v>43</v>
      </c>
      <c r="H51" s="9">
        <v>0</v>
      </c>
      <c r="I51" s="9">
        <f t="shared" si="2"/>
        <v>43</v>
      </c>
      <c r="J51" s="12">
        <v>52.988888888888887</v>
      </c>
      <c r="K51" s="12">
        <f t="shared" si="1"/>
        <v>2278.5222222222224</v>
      </c>
      <c r="L51" s="8" t="s">
        <v>210</v>
      </c>
      <c r="M51" t="s">
        <v>231</v>
      </c>
    </row>
    <row r="52" spans="1:13" x14ac:dyDescent="0.25">
      <c r="A52" s="8" t="s">
        <v>26</v>
      </c>
      <c r="B52" s="8" t="s">
        <v>5</v>
      </c>
      <c r="C52" s="8" t="s">
        <v>30</v>
      </c>
      <c r="D52" s="8" t="s">
        <v>28</v>
      </c>
      <c r="E52" s="9" t="s">
        <v>31</v>
      </c>
      <c r="F52" s="10">
        <v>829486190421</v>
      </c>
      <c r="G52" s="9">
        <v>47</v>
      </c>
      <c r="H52" s="9">
        <v>0</v>
      </c>
      <c r="I52" s="9">
        <f t="shared" si="2"/>
        <v>47</v>
      </c>
      <c r="J52" s="12">
        <v>52.988888888888887</v>
      </c>
      <c r="K52" s="12">
        <f t="shared" si="1"/>
        <v>2490.4777777777776</v>
      </c>
      <c r="L52" s="8" t="s">
        <v>210</v>
      </c>
      <c r="M52" t="s">
        <v>231</v>
      </c>
    </row>
    <row r="53" spans="1:13" x14ac:dyDescent="0.25">
      <c r="A53" s="8" t="s">
        <v>26</v>
      </c>
      <c r="B53" s="8" t="s">
        <v>5</v>
      </c>
      <c r="C53" s="8" t="s">
        <v>32</v>
      </c>
      <c r="D53" s="8" t="s">
        <v>33</v>
      </c>
      <c r="E53" s="9" t="s">
        <v>34</v>
      </c>
      <c r="F53" s="10">
        <v>829486190414</v>
      </c>
      <c r="G53" s="9">
        <v>242</v>
      </c>
      <c r="H53" s="9">
        <v>0</v>
      </c>
      <c r="I53" s="9">
        <f t="shared" si="2"/>
        <v>242</v>
      </c>
      <c r="J53" s="12">
        <v>52.988888888888887</v>
      </c>
      <c r="K53" s="12">
        <f t="shared" si="1"/>
        <v>12823.31111111111</v>
      </c>
      <c r="L53" s="8" t="s">
        <v>210</v>
      </c>
      <c r="M53" t="s">
        <v>231</v>
      </c>
    </row>
    <row r="54" spans="1:13" x14ac:dyDescent="0.25">
      <c r="A54" s="8" t="s">
        <v>26</v>
      </c>
      <c r="B54" s="8" t="s">
        <v>62</v>
      </c>
      <c r="C54" s="8" t="s">
        <v>160</v>
      </c>
      <c r="D54" s="8" t="s">
        <v>164</v>
      </c>
      <c r="E54" s="9" t="s">
        <v>170</v>
      </c>
      <c r="F54" s="10">
        <v>810040940439</v>
      </c>
      <c r="G54" s="9">
        <v>608</v>
      </c>
      <c r="H54" s="9">
        <v>180</v>
      </c>
      <c r="I54" s="9">
        <f t="shared" si="2"/>
        <v>788</v>
      </c>
      <c r="J54" s="12">
        <v>52.988888888888887</v>
      </c>
      <c r="K54" s="12">
        <f t="shared" si="1"/>
        <v>41755.244444444441</v>
      </c>
      <c r="L54" s="8" t="s">
        <v>215</v>
      </c>
      <c r="M54" t="s">
        <v>231</v>
      </c>
    </row>
    <row r="55" spans="1:13" x14ac:dyDescent="0.25">
      <c r="A55" s="8" t="s">
        <v>26</v>
      </c>
      <c r="B55" s="8" t="s">
        <v>69</v>
      </c>
      <c r="C55" s="8" t="s">
        <v>77</v>
      </c>
      <c r="D55" s="8" t="s">
        <v>26</v>
      </c>
      <c r="E55" s="9" t="s">
        <v>78</v>
      </c>
      <c r="F55" s="10">
        <v>857561008620</v>
      </c>
      <c r="G55" s="9">
        <v>51</v>
      </c>
      <c r="H55" s="9">
        <v>0</v>
      </c>
      <c r="I55" s="9">
        <f t="shared" si="2"/>
        <v>51</v>
      </c>
      <c r="J55" s="12">
        <v>58.544444444444444</v>
      </c>
      <c r="K55" s="12">
        <f t="shared" si="1"/>
        <v>2985.7666666666669</v>
      </c>
      <c r="L55" s="8"/>
      <c r="M55" t="s">
        <v>231</v>
      </c>
    </row>
    <row r="56" spans="1:13" s="1" customFormat="1" x14ac:dyDescent="0.25">
      <c r="E56" s="5"/>
      <c r="F56" s="6"/>
      <c r="G56" s="5">
        <f>SUM(G2:G55)</f>
        <v>19310</v>
      </c>
      <c r="H56" s="5">
        <f t="shared" ref="H56:I56" si="3">SUM(H2:H55)</f>
        <v>2937</v>
      </c>
      <c r="I56" s="5">
        <f t="shared" si="3"/>
        <v>22247</v>
      </c>
      <c r="J56" s="5"/>
      <c r="K56" s="7">
        <f>SUM(K2:K55)</f>
        <v>760297.14444444445</v>
      </c>
    </row>
  </sheetData>
  <sortState ref="A2:L55">
    <sortCondition ref="A2:A55"/>
    <sortCondition ref="B2:B55"/>
    <sortCondition ref="C2:C5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2023-05-11T16:48:09Z</cp:lastPrinted>
  <dcterms:created xsi:type="dcterms:W3CDTF">2023-01-13T16:22:40Z</dcterms:created>
  <dcterms:modified xsi:type="dcterms:W3CDTF">2023-06-20T10:34:47Z</dcterms:modified>
</cp:coreProperties>
</file>